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360" windowWidth="20736" windowHeight="11340" tabRatio="939"/>
  </bookViews>
  <sheets>
    <sheet name="1-4кл ОВЗ 165руб с 20.11.23" sheetId="63" r:id="rId1"/>
    <sheet name="125руб ОВЗ 5-11 кл с 20.11.23" sheetId="6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4" i="64" l="1"/>
  <c r="F194" i="64"/>
  <c r="G194" i="64"/>
  <c r="D194" i="64"/>
  <c r="E183" i="64"/>
  <c r="F183" i="64"/>
  <c r="G183" i="64"/>
  <c r="D183" i="64"/>
  <c r="D175" i="64"/>
  <c r="E175" i="64"/>
  <c r="F175" i="64"/>
  <c r="G175" i="64"/>
  <c r="C176" i="64"/>
  <c r="G203" i="64"/>
  <c r="F203" i="64"/>
  <c r="E203" i="64"/>
  <c r="D203" i="64"/>
  <c r="C232" i="64"/>
  <c r="G231" i="64"/>
  <c r="F231" i="64"/>
  <c r="E231" i="64"/>
  <c r="D231" i="64"/>
  <c r="G222" i="64"/>
  <c r="F222" i="64"/>
  <c r="E222" i="64"/>
  <c r="D222" i="64"/>
  <c r="C213" i="64"/>
  <c r="G212" i="64"/>
  <c r="F212" i="64"/>
  <c r="E212" i="64"/>
  <c r="D212" i="64"/>
  <c r="G165" i="64"/>
  <c r="F165" i="64"/>
  <c r="E165" i="64"/>
  <c r="D165" i="64"/>
  <c r="C195" i="64"/>
  <c r="C157" i="64"/>
  <c r="G156" i="64"/>
  <c r="F156" i="64"/>
  <c r="E156" i="64"/>
  <c r="D156" i="64"/>
  <c r="G148" i="64"/>
  <c r="F148" i="64"/>
  <c r="E148" i="64"/>
  <c r="D148" i="64"/>
  <c r="G137" i="64"/>
  <c r="F137" i="64"/>
  <c r="E137" i="64"/>
  <c r="D137" i="64"/>
  <c r="C137" i="64"/>
  <c r="G127" i="64"/>
  <c r="F127" i="64"/>
  <c r="E127" i="64"/>
  <c r="D127" i="64"/>
  <c r="C127" i="64"/>
  <c r="G116" i="64"/>
  <c r="F116" i="64"/>
  <c r="E116" i="64"/>
  <c r="D116" i="64"/>
  <c r="G108" i="64"/>
  <c r="G117" i="64" s="1"/>
  <c r="F108" i="64"/>
  <c r="F117" i="64" s="1"/>
  <c r="E108" i="64"/>
  <c r="E117" i="64" s="1"/>
  <c r="D108" i="64"/>
  <c r="D117" i="64" s="1"/>
  <c r="C108" i="64"/>
  <c r="C117" i="64" s="1"/>
  <c r="G98" i="64"/>
  <c r="F98" i="64"/>
  <c r="E98" i="64"/>
  <c r="D98" i="64"/>
  <c r="C99" i="64"/>
  <c r="G89" i="64"/>
  <c r="F89" i="64"/>
  <c r="E89" i="64"/>
  <c r="D89" i="64"/>
  <c r="C80" i="64"/>
  <c r="G79" i="64"/>
  <c r="F79" i="64"/>
  <c r="E79" i="64"/>
  <c r="D79" i="64"/>
  <c r="G69" i="64"/>
  <c r="G80" i="64" s="1"/>
  <c r="F69" i="64"/>
  <c r="F80" i="64" s="1"/>
  <c r="E69" i="64"/>
  <c r="E80" i="64" s="1"/>
  <c r="D69" i="64"/>
  <c r="D80" i="64" s="1"/>
  <c r="G59" i="64"/>
  <c r="F59" i="64"/>
  <c r="E59" i="64"/>
  <c r="D59" i="64"/>
  <c r="C59" i="64"/>
  <c r="C60" i="64" s="1"/>
  <c r="G50" i="64"/>
  <c r="F50" i="64"/>
  <c r="E50" i="64"/>
  <c r="D50" i="64"/>
  <c r="C42" i="64"/>
  <c r="G41" i="64"/>
  <c r="G42" i="64" s="1"/>
  <c r="F41" i="64"/>
  <c r="E41" i="64"/>
  <c r="D41" i="64"/>
  <c r="F31" i="64"/>
  <c r="E31" i="64"/>
  <c r="D31" i="64"/>
  <c r="C23" i="64"/>
  <c r="G22" i="64"/>
  <c r="F22" i="64"/>
  <c r="E22" i="64"/>
  <c r="D22" i="64"/>
  <c r="G14" i="64"/>
  <c r="F14" i="64"/>
  <c r="E14" i="64"/>
  <c r="D14" i="64"/>
  <c r="E195" i="64" l="1"/>
  <c r="D195" i="64"/>
  <c r="D176" i="64"/>
  <c r="G195" i="64"/>
  <c r="E99" i="64"/>
  <c r="F176" i="64"/>
  <c r="F195" i="64"/>
  <c r="G176" i="64"/>
  <c r="D138" i="64"/>
  <c r="E176" i="64"/>
  <c r="G232" i="64"/>
  <c r="D213" i="64"/>
  <c r="D60" i="64"/>
  <c r="G213" i="64"/>
  <c r="G157" i="64"/>
  <c r="E23" i="64"/>
  <c r="F23" i="64"/>
  <c r="F138" i="64"/>
  <c r="F232" i="64"/>
  <c r="E42" i="64"/>
  <c r="F157" i="64"/>
  <c r="G138" i="64"/>
  <c r="C138" i="64"/>
  <c r="E213" i="64"/>
  <c r="D23" i="64"/>
  <c r="E138" i="64"/>
  <c r="E157" i="64"/>
  <c r="E232" i="64"/>
  <c r="G23" i="64"/>
  <c r="D42" i="64"/>
  <c r="G60" i="64"/>
  <c r="D157" i="64"/>
  <c r="D232" i="64"/>
  <c r="D99" i="64"/>
  <c r="F213" i="64"/>
  <c r="G99" i="64"/>
  <c r="F99" i="64"/>
  <c r="F60" i="64"/>
  <c r="E60" i="64"/>
  <c r="F42" i="64"/>
  <c r="E209" i="63"/>
  <c r="F209" i="63"/>
  <c r="G209" i="63"/>
  <c r="D209" i="63"/>
  <c r="E190" i="63"/>
  <c r="F190" i="63"/>
  <c r="G190" i="63"/>
  <c r="C149" i="63"/>
  <c r="C129" i="63"/>
  <c r="G200" i="63"/>
  <c r="F200" i="63"/>
  <c r="E200" i="63"/>
  <c r="D200" i="63"/>
  <c r="G180" i="63"/>
  <c r="F180" i="63"/>
  <c r="F191" i="63" s="1"/>
  <c r="E180" i="63"/>
  <c r="D180" i="63"/>
  <c r="G158" i="63"/>
  <c r="F158" i="63"/>
  <c r="E158" i="63"/>
  <c r="D158" i="63"/>
  <c r="C158" i="63"/>
  <c r="C169" i="63" s="1"/>
  <c r="G139" i="63"/>
  <c r="F139" i="63"/>
  <c r="E139" i="63"/>
  <c r="D139" i="63"/>
  <c r="G117" i="63"/>
  <c r="F117" i="63"/>
  <c r="E117" i="63"/>
  <c r="D117" i="63"/>
  <c r="G97" i="63"/>
  <c r="F97" i="63"/>
  <c r="E97" i="63"/>
  <c r="D97" i="63"/>
  <c r="G75" i="63"/>
  <c r="F75" i="63"/>
  <c r="E75" i="63"/>
  <c r="D75" i="63"/>
  <c r="G55" i="63"/>
  <c r="F55" i="63"/>
  <c r="E55" i="63"/>
  <c r="D55" i="63"/>
  <c r="G35" i="63"/>
  <c r="F35" i="63"/>
  <c r="E35" i="63"/>
  <c r="D35" i="63"/>
  <c r="C35" i="63"/>
  <c r="C46" i="63" s="1"/>
  <c r="G15" i="63"/>
  <c r="F15" i="63"/>
  <c r="E15" i="63"/>
  <c r="D15" i="63"/>
  <c r="C210" i="63"/>
  <c r="C191" i="63"/>
  <c r="D190" i="63"/>
  <c r="G168" i="63"/>
  <c r="F168" i="63"/>
  <c r="E168" i="63"/>
  <c r="D168" i="63"/>
  <c r="G148" i="63"/>
  <c r="F148" i="63"/>
  <c r="E148" i="63"/>
  <c r="D148" i="63"/>
  <c r="G128" i="63"/>
  <c r="F128" i="63"/>
  <c r="E128" i="63"/>
  <c r="D128" i="63"/>
  <c r="G106" i="63"/>
  <c r="F106" i="63"/>
  <c r="E106" i="63"/>
  <c r="D106" i="63"/>
  <c r="C107" i="63"/>
  <c r="C86" i="63"/>
  <c r="G85" i="63"/>
  <c r="F85" i="63"/>
  <c r="E85" i="63"/>
  <c r="D85" i="63"/>
  <c r="C65" i="63"/>
  <c r="G64" i="63"/>
  <c r="F64" i="63"/>
  <c r="E64" i="63"/>
  <c r="D64" i="63"/>
  <c r="G45" i="63"/>
  <c r="F45" i="63"/>
  <c r="E45" i="63"/>
  <c r="D45" i="63"/>
  <c r="C26" i="63"/>
  <c r="G25" i="63"/>
  <c r="F25" i="63"/>
  <c r="E25" i="63"/>
  <c r="D25" i="63"/>
  <c r="F210" i="63" l="1"/>
  <c r="E210" i="63"/>
  <c r="G26" i="63"/>
  <c r="D210" i="63"/>
  <c r="E149" i="63"/>
  <c r="D149" i="63"/>
  <c r="G169" i="63"/>
  <c r="G210" i="63"/>
  <c r="G191" i="63"/>
  <c r="G149" i="63"/>
  <c r="D129" i="63"/>
  <c r="D65" i="63"/>
  <c r="F149" i="63"/>
  <c r="F169" i="63"/>
  <c r="G46" i="63"/>
  <c r="G65" i="63"/>
  <c r="E169" i="63"/>
  <c r="D169" i="63"/>
  <c r="D191" i="63"/>
  <c r="E191" i="63"/>
  <c r="F65" i="63"/>
  <c r="F129" i="63"/>
  <c r="G86" i="63"/>
  <c r="E65" i="63"/>
  <c r="E129" i="63"/>
  <c r="G129" i="63"/>
  <c r="E46" i="63"/>
  <c r="F26" i="63"/>
  <c r="D86" i="63"/>
  <c r="E107" i="63"/>
  <c r="D46" i="63"/>
  <c r="E86" i="63"/>
  <c r="F107" i="63"/>
  <c r="D107" i="63"/>
  <c r="E26" i="63"/>
  <c r="F86" i="63"/>
  <c r="G107" i="63"/>
  <c r="D26" i="63"/>
  <c r="F46" i="63"/>
</calcChain>
</file>

<file path=xl/sharedStrings.xml><?xml version="1.0" encoding="utf-8"?>
<sst xmlns="http://schemas.openxmlformats.org/spreadsheetml/2006/main" count="754" uniqueCount="258">
  <si>
    <t>№ рец.</t>
  </si>
  <si>
    <t>Наименование блюд</t>
  </si>
  <si>
    <t>Пищевые вещества (г)</t>
  </si>
  <si>
    <t>Б</t>
  </si>
  <si>
    <t>Ж</t>
  </si>
  <si>
    <t>У</t>
  </si>
  <si>
    <t>Понедельник</t>
  </si>
  <si>
    <t>692/04</t>
  </si>
  <si>
    <t>ГОСТ</t>
  </si>
  <si>
    <t>Хлеб дарницкий</t>
  </si>
  <si>
    <t>Итого:</t>
  </si>
  <si>
    <t>Вторник</t>
  </si>
  <si>
    <t>638/04</t>
  </si>
  <si>
    <t>200/15/7</t>
  </si>
  <si>
    <t xml:space="preserve"> </t>
  </si>
  <si>
    <t>512/04</t>
  </si>
  <si>
    <t>Рис припущенный</t>
  </si>
  <si>
    <t>Напиток из плодов шиповника</t>
  </si>
  <si>
    <t>Четверг</t>
  </si>
  <si>
    <t>516/04</t>
  </si>
  <si>
    <t>Макаронные изделия отварные</t>
  </si>
  <si>
    <t>Пятница</t>
  </si>
  <si>
    <t>ТТК</t>
  </si>
  <si>
    <t>Суббота</t>
  </si>
  <si>
    <t>685/04</t>
  </si>
  <si>
    <t>200/15</t>
  </si>
  <si>
    <t>451/04</t>
  </si>
  <si>
    <t>520/04</t>
  </si>
  <si>
    <t>Среда</t>
  </si>
  <si>
    <t xml:space="preserve"> Итого:</t>
  </si>
  <si>
    <t>Компот из кураги</t>
  </si>
  <si>
    <t>Чай с сахаром</t>
  </si>
  <si>
    <t>Чай с сахаром и лимоном</t>
  </si>
  <si>
    <t>Напиток кофейный на молоке</t>
  </si>
  <si>
    <t>Какао с молоком</t>
  </si>
  <si>
    <t>601/04</t>
  </si>
  <si>
    <t>342/04</t>
  </si>
  <si>
    <t>499/04</t>
  </si>
  <si>
    <t>315/04</t>
  </si>
  <si>
    <t>631/04</t>
  </si>
  <si>
    <t>639/04</t>
  </si>
  <si>
    <t>686/04</t>
  </si>
  <si>
    <t>693/04</t>
  </si>
  <si>
    <t>699/04</t>
  </si>
  <si>
    <t>705/04</t>
  </si>
  <si>
    <t>Напиток лимонный</t>
  </si>
  <si>
    <t>587/04</t>
  </si>
  <si>
    <t>ТУ</t>
  </si>
  <si>
    <t>Омлет с сыром</t>
  </si>
  <si>
    <t>Капуста тушеная</t>
  </si>
  <si>
    <t>Каша рассыпчатая гречневая</t>
  </si>
  <si>
    <t>534/04</t>
  </si>
  <si>
    <t>508/04</t>
  </si>
  <si>
    <t>182/11</t>
  </si>
  <si>
    <t>Щи из свеж.капусты с картофелем</t>
  </si>
  <si>
    <t>Суп картофельный с горохом</t>
  </si>
  <si>
    <t>Суп из овощей</t>
  </si>
  <si>
    <t>Суп картофельный с крупой</t>
  </si>
  <si>
    <t>Борщ с капустой и картофелем</t>
  </si>
  <si>
    <t>110/04</t>
  </si>
  <si>
    <t>124/04</t>
  </si>
  <si>
    <t>135/04</t>
  </si>
  <si>
    <t>138/04</t>
  </si>
  <si>
    <t>139/04</t>
  </si>
  <si>
    <t>140/04</t>
  </si>
  <si>
    <t>Итого :</t>
  </si>
  <si>
    <t xml:space="preserve">Среда  </t>
  </si>
  <si>
    <t>Итого</t>
  </si>
  <si>
    <t>Выход</t>
  </si>
  <si>
    <t>Первая неделя</t>
  </si>
  <si>
    <t>595/04</t>
  </si>
  <si>
    <t xml:space="preserve">Булочка </t>
  </si>
  <si>
    <t>773/04</t>
  </si>
  <si>
    <t>Суп крестьянский с крупой(перловой)</t>
  </si>
  <si>
    <t>Завтрак</t>
  </si>
  <si>
    <t>Обед</t>
  </si>
  <si>
    <t>Каша гречневая жидкая молочная</t>
  </si>
  <si>
    <t xml:space="preserve">Запеканка рисовая с творогом </t>
  </si>
  <si>
    <t>150/15</t>
  </si>
  <si>
    <t>200/15/10</t>
  </si>
  <si>
    <t>60/50</t>
  </si>
  <si>
    <t xml:space="preserve">Обед </t>
  </si>
  <si>
    <r>
      <rPr>
        <b/>
        <sz val="11"/>
        <color indexed="8"/>
        <rFont val="Times New Roman"/>
        <family val="1"/>
        <charset val="204"/>
      </rPr>
      <t>Обед</t>
    </r>
    <r>
      <rPr>
        <sz val="11"/>
        <color indexed="8"/>
        <rFont val="Times New Roman"/>
        <family val="1"/>
        <charset val="204"/>
      </rPr>
      <t xml:space="preserve"> </t>
    </r>
  </si>
  <si>
    <t>Рассольник ленинградский</t>
  </si>
  <si>
    <t>132/04</t>
  </si>
  <si>
    <t>Чай с сахаром и яблоками</t>
  </si>
  <si>
    <t>80/40</t>
  </si>
  <si>
    <t>Кондитерское изделие(печенье)</t>
  </si>
  <si>
    <t>Каша пшеничная жидкая молочная</t>
  </si>
  <si>
    <t>75/25</t>
  </si>
  <si>
    <t>Голубцы ленивые из филе цыпленка</t>
  </si>
  <si>
    <t>14/2003</t>
  </si>
  <si>
    <t>Компот из ягод заморож.</t>
  </si>
  <si>
    <t>333/04</t>
  </si>
  <si>
    <t>Макароны с сыром</t>
  </si>
  <si>
    <t>1шт</t>
  </si>
  <si>
    <t>311/04</t>
  </si>
  <si>
    <t>12,5/5</t>
  </si>
  <si>
    <t>с цыпленком и сметаной</t>
  </si>
  <si>
    <t>с мясом и сметаной</t>
  </si>
  <si>
    <t>Компот из смеси сухофруктов</t>
  </si>
  <si>
    <t>с маслом сливочным</t>
  </si>
  <si>
    <t xml:space="preserve">Чай с молоком </t>
  </si>
  <si>
    <t>630/1996</t>
  </si>
  <si>
    <t xml:space="preserve">Каша перловая рассыпчатая </t>
  </si>
  <si>
    <t>463/1996</t>
  </si>
  <si>
    <t xml:space="preserve">Фрикадельки куриные </t>
  </si>
  <si>
    <t>297/2011</t>
  </si>
  <si>
    <t>Компот из свежих плодов</t>
  </si>
  <si>
    <t>Овощи свежие</t>
  </si>
  <si>
    <t>431/04</t>
  </si>
  <si>
    <t>Батон, или хлеб пшеничный</t>
  </si>
  <si>
    <t>Кисло-молочный продукт</t>
  </si>
  <si>
    <t>с цыпленком отварным</t>
  </si>
  <si>
    <t>Пюре картофельное</t>
  </si>
  <si>
    <t>Соус клюквенный</t>
  </si>
  <si>
    <t>12,14/2003</t>
  </si>
  <si>
    <t>338/2011</t>
  </si>
  <si>
    <t>Плоды свежие</t>
  </si>
  <si>
    <t>621/2004</t>
  </si>
  <si>
    <t>616/2004</t>
  </si>
  <si>
    <t>и цыпленком отварным</t>
  </si>
  <si>
    <t>461/04</t>
  </si>
  <si>
    <t>ккал</t>
  </si>
  <si>
    <t>Примерное 12-дневное меню  двухразового питания</t>
  </si>
  <si>
    <t>145/5</t>
  </si>
  <si>
    <t>с соусом томатным</t>
  </si>
  <si>
    <t>с соусом молочным</t>
  </si>
  <si>
    <t>с соусом сметанным</t>
  </si>
  <si>
    <t>Хлеб гречишный</t>
  </si>
  <si>
    <t>Хлеб пшеничный или батон</t>
  </si>
  <si>
    <t>Энер. Цен.</t>
  </si>
  <si>
    <t>Энергет.цен.</t>
  </si>
  <si>
    <t>Выход,г</t>
  </si>
  <si>
    <t>с соусом сметанным с томатом</t>
  </si>
  <si>
    <t>12,5/250/5</t>
  </si>
  <si>
    <t>Солянка из птицы</t>
  </si>
  <si>
    <t>50/40</t>
  </si>
  <si>
    <t>Палочки куриные с сыром</t>
  </si>
  <si>
    <t>158/2004</t>
  </si>
  <si>
    <t>443/04</t>
  </si>
  <si>
    <t>Хлеб пшеничный, или батон</t>
  </si>
  <si>
    <t>Вторая неделя</t>
  </si>
  <si>
    <t>302/04</t>
  </si>
  <si>
    <t>с соусом  сметанным с томатом</t>
  </si>
  <si>
    <t>с соусом  томатным</t>
  </si>
  <si>
    <t>387/2011</t>
  </si>
  <si>
    <t xml:space="preserve">Первая неделя </t>
  </si>
  <si>
    <t>337/2004</t>
  </si>
  <si>
    <t>180/15</t>
  </si>
  <si>
    <t>60/40</t>
  </si>
  <si>
    <t>Узвар</t>
  </si>
  <si>
    <t>Итого (за завтрак+обед)</t>
  </si>
  <si>
    <t>Итого за обед</t>
  </si>
  <si>
    <t>Итого  за обед</t>
  </si>
  <si>
    <t>Итого за завтрак</t>
  </si>
  <si>
    <t>для организации питания обучающихся начальных классов</t>
  </si>
  <si>
    <t>Примерное 10-дневное меню</t>
  </si>
  <si>
    <t>для обучающихся 5-11 классов с ограниченными возможностями здоровья(ОВЗ)</t>
  </si>
  <si>
    <t>600/04</t>
  </si>
  <si>
    <t>со сметаной</t>
  </si>
  <si>
    <t>Суп картофельный с макаронными изделиями</t>
  </si>
  <si>
    <t>Щи из свежей капусты с картофелем</t>
  </si>
  <si>
    <t>с цыпленком отварным  и сметаной</t>
  </si>
  <si>
    <t>Котлета рубленая из цыпленка</t>
  </si>
  <si>
    <t>130/30</t>
  </si>
  <si>
    <t>Булочка, или другое выпечное изделие собственного производства</t>
  </si>
  <si>
    <t>Всего за день</t>
  </si>
  <si>
    <t>Помидоры и огурцы в нарезку</t>
  </si>
  <si>
    <t>30/30</t>
  </si>
  <si>
    <t>300/5</t>
  </si>
  <si>
    <t>Каша рисовая жидкая молочная</t>
  </si>
  <si>
    <t>134/04</t>
  </si>
  <si>
    <t>147/04</t>
  </si>
  <si>
    <t>Повидло</t>
  </si>
  <si>
    <t>завтрак -550г, обед 800г</t>
  </si>
  <si>
    <t>300/10</t>
  </si>
  <si>
    <t xml:space="preserve">Выпечное изделие </t>
  </si>
  <si>
    <t>Запеканка картофельная с мясом</t>
  </si>
  <si>
    <t>478/04</t>
  </si>
  <si>
    <t>Овощи консервированные</t>
  </si>
  <si>
    <t>Биточек морской</t>
  </si>
  <si>
    <t>Биточек</t>
  </si>
  <si>
    <t>300/15</t>
  </si>
  <si>
    <t>238/33</t>
  </si>
  <si>
    <t>Каша пшеничная жидкая молочная, с маслом</t>
  </si>
  <si>
    <t>Суп картофельный с макаронными изделиями, цыпленком</t>
  </si>
  <si>
    <t>15/5</t>
  </si>
  <si>
    <t>Каша пшенная жидкая молочная с маслом</t>
  </si>
  <si>
    <t>Суп с вермишелью и цыпленком отварным</t>
  </si>
  <si>
    <t>Каша овсяная из хлопьев "Геркулес" жидкая молочная с маслом</t>
  </si>
  <si>
    <t>Каша Дружба жидкая молочная с маслом</t>
  </si>
  <si>
    <t>Кондитерское изделие промышленного производства</t>
  </si>
  <si>
    <t>Каша пшеничная жидкая молочная с маслом</t>
  </si>
  <si>
    <t>Кондитерское изделие</t>
  </si>
  <si>
    <t>Яйцо вареное</t>
  </si>
  <si>
    <t xml:space="preserve"> с маслом</t>
  </si>
  <si>
    <t xml:space="preserve">Каша пшенная жидкая молочная </t>
  </si>
  <si>
    <t>с маслом</t>
  </si>
  <si>
    <t>Макаронны с  сыром</t>
  </si>
  <si>
    <t>Масло (порциями)</t>
  </si>
  <si>
    <t>96/2004</t>
  </si>
  <si>
    <t>12/2003</t>
  </si>
  <si>
    <t>ТУ, ТТК</t>
  </si>
  <si>
    <t>Фрукты свежие</t>
  </si>
  <si>
    <t>Напиток чайный Ягодный</t>
  </si>
  <si>
    <t>Фрикадельки по-калининградски</t>
  </si>
  <si>
    <t>553/22</t>
  </si>
  <si>
    <t xml:space="preserve"> с соусом ягодным, или повидлом</t>
  </si>
  <si>
    <t>Пудинг из творога с яблоками</t>
  </si>
  <si>
    <t>54-4т/2022</t>
  </si>
  <si>
    <t>Каша вязкая  молочная с маслом, вареньем</t>
  </si>
  <si>
    <t>Плов</t>
  </si>
  <si>
    <t>Хлеб пшеничный,или батон</t>
  </si>
  <si>
    <t>54-5.1р/2022</t>
  </si>
  <si>
    <t>Котлета рыбная с морковью</t>
  </si>
  <si>
    <t>Напиток из  варенья</t>
  </si>
  <si>
    <t>овощи свежие</t>
  </si>
  <si>
    <t>200/10/15</t>
  </si>
  <si>
    <t>Биточек(из говядины)</t>
  </si>
  <si>
    <t>Печень по-строгановски(соус сметанный с томатом)</t>
  </si>
  <si>
    <t>Суп картофельный с перловой крупой</t>
  </si>
  <si>
    <t>ТУ,ГОСТ</t>
  </si>
  <si>
    <t>Биточек  из филе цыпленка</t>
  </si>
  <si>
    <t>Рассольник ленинградский(с рисом)</t>
  </si>
  <si>
    <t>Итого за обед:</t>
  </si>
  <si>
    <t>Всего за день:</t>
  </si>
  <si>
    <t>Напиток из ягод замороженных</t>
  </si>
  <si>
    <t>Колбаски школьные(св)</t>
  </si>
  <si>
    <t>на 2023-2024 уч.год</t>
  </si>
  <si>
    <t>Котлета из филе цыпленка</t>
  </si>
  <si>
    <t>Блинчик с вареньем</t>
  </si>
  <si>
    <t>50/10</t>
  </si>
  <si>
    <t xml:space="preserve">Плоды свежие  </t>
  </si>
  <si>
    <t xml:space="preserve">Котлета с соусом  томатным </t>
  </si>
  <si>
    <t>и вареньем</t>
  </si>
  <si>
    <t>Вторая неделя ,Понедельник</t>
  </si>
  <si>
    <t>Котлета</t>
  </si>
  <si>
    <t>15,0/5</t>
  </si>
  <si>
    <t>Кондитерское или выпечное изделие</t>
  </si>
  <si>
    <t>с мясом отварным</t>
  </si>
  <si>
    <t>12,0/5</t>
  </si>
  <si>
    <t>ГОСТ,ТУ</t>
  </si>
  <si>
    <t xml:space="preserve"> с ограниченными возможностями здоровья(ОВЗ)2023-2024 уч.год</t>
  </si>
  <si>
    <t>25/25</t>
  </si>
  <si>
    <t>Кондитерское  изделие</t>
  </si>
  <si>
    <t xml:space="preserve">Пюре картофельное </t>
  </si>
  <si>
    <t>Тефтели 1 вариант,соус сметанный</t>
  </si>
  <si>
    <t>соусом сметанным с томатом</t>
  </si>
  <si>
    <t xml:space="preserve"> Овощи свежие</t>
  </si>
  <si>
    <t>Зеленый горошек консервированный</t>
  </si>
  <si>
    <t xml:space="preserve">Каша овсяная из хлопьев "Геркулес" жидкая молочная,с маслом </t>
  </si>
  <si>
    <t>Рис припущенный,</t>
  </si>
  <si>
    <t>Голубцы ленивые из цыпленка</t>
  </si>
  <si>
    <t>Каша рассыпчатая гречневая,</t>
  </si>
  <si>
    <t>12,0/2003</t>
  </si>
  <si>
    <t xml:space="preserve">Тефтели 1 вар, соус сметанный </t>
  </si>
  <si>
    <t>Тефтели 1 вар,соус 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</si>
</sst>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000"/>
    <numFmt numFmtId="166" formatCode="0;[Red]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1" xfId="0" applyFont="1" applyFill="1" applyBorder="1"/>
    <xf numFmtId="0" fontId="3" fillId="0" borderId="0" xfId="0" applyFont="1" applyAlignment="1">
      <alignment horizontal="center"/>
    </xf>
    <xf numFmtId="0" fontId="6" fillId="0" borderId="2" xfId="0" applyFont="1" applyBorder="1"/>
    <xf numFmtId="0" fontId="7" fillId="0" borderId="0" xfId="0" applyFont="1"/>
    <xf numFmtId="0" fontId="8" fillId="0" borderId="1" xfId="0" applyFont="1" applyBorder="1"/>
    <xf numFmtId="0" fontId="9" fillId="0" borderId="0" xfId="0" applyFont="1" applyBorder="1"/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1" xfId="0" applyFont="1" applyFill="1" applyBorder="1"/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/>
    </xf>
    <xf numFmtId="0" fontId="10" fillId="0" borderId="1" xfId="0" applyFont="1" applyBorder="1"/>
    <xf numFmtId="0" fontId="2" fillId="2" borderId="2" xfId="0" applyFont="1" applyFill="1" applyBorder="1"/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right"/>
    </xf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5" xfId="0" applyFont="1" applyBorder="1"/>
    <xf numFmtId="0" fontId="6" fillId="0" borderId="1" xfId="0" applyFont="1" applyBorder="1" applyAlignment="1">
      <alignment vertical="center"/>
    </xf>
    <xf numFmtId="164" fontId="3" fillId="0" borderId="1" xfId="0" applyNumberFormat="1" applyFont="1" applyBorder="1"/>
    <xf numFmtId="0" fontId="3" fillId="0" borderId="4" xfId="0" applyFont="1" applyBorder="1"/>
    <xf numFmtId="0" fontId="11" fillId="2" borderId="0" xfId="0" applyFont="1" applyFill="1"/>
    <xf numFmtId="0" fontId="3" fillId="2" borderId="0" xfId="0" applyFont="1" applyFill="1" applyBorder="1"/>
    <xf numFmtId="0" fontId="10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/>
    <xf numFmtId="16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2" fillId="0" borderId="4" xfId="0" applyFont="1" applyBorder="1"/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/>
    <xf numFmtId="0" fontId="0" fillId="2" borderId="0" xfId="0" applyFont="1" applyFill="1"/>
    <xf numFmtId="0" fontId="2" fillId="2" borderId="1" xfId="0" applyFont="1" applyFill="1" applyBorder="1" applyAlignment="1"/>
    <xf numFmtId="164" fontId="2" fillId="0" borderId="1" xfId="0" applyNumberFormat="1" applyFont="1" applyBorder="1" applyAlignment="1">
      <alignment horizontal="right"/>
    </xf>
    <xf numFmtId="49" fontId="3" fillId="0" borderId="1" xfId="0" applyNumberFormat="1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0" xfId="0" applyFont="1" applyFill="1" applyBorder="1"/>
    <xf numFmtId="0" fontId="7" fillId="2" borderId="0" xfId="0" applyFont="1" applyFill="1" applyBorder="1"/>
    <xf numFmtId="0" fontId="3" fillId="0" borderId="1" xfId="0" applyFont="1" applyBorder="1" applyAlignment="1">
      <alignment wrapText="1"/>
    </xf>
    <xf numFmtId="0" fontId="7" fillId="2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0" xfId="0" applyFont="1" applyBorder="1"/>
    <xf numFmtId="0" fontId="3" fillId="0" borderId="0" xfId="0" applyFont="1" applyBorder="1" applyAlignment="1">
      <alignment wrapText="1"/>
    </xf>
    <xf numFmtId="0" fontId="6" fillId="0" borderId="1" xfId="0" applyFont="1" applyBorder="1" applyAlignment="1"/>
    <xf numFmtId="0" fontId="3" fillId="2" borderId="0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16" fontId="3" fillId="2" borderId="1" xfId="0" applyNumberFormat="1" applyFont="1" applyFill="1" applyBorder="1"/>
    <xf numFmtId="0" fontId="6" fillId="0" borderId="1" xfId="0" applyFont="1" applyBorder="1" applyAlignment="1">
      <alignment horizontal="right" vertical="center"/>
    </xf>
    <xf numFmtId="0" fontId="3" fillId="0" borderId="4" xfId="0" applyFont="1" applyFill="1" applyBorder="1"/>
    <xf numFmtId="0" fontId="4" fillId="0" borderId="4" xfId="0" applyFont="1" applyBorder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/>
    <xf numFmtId="0" fontId="0" fillId="0" borderId="0" xfId="0" applyFont="1" applyBorder="1"/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 applyAlignment="1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7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0" fillId="0" borderId="5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right"/>
    </xf>
    <xf numFmtId="0" fontId="2" fillId="0" borderId="0" xfId="0" applyFont="1" applyAlignment="1"/>
    <xf numFmtId="0" fontId="0" fillId="0" borderId="1" xfId="0" applyFont="1" applyBorder="1" applyAlignment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0" borderId="0" xfId="0" applyFont="1" applyAlignment="1">
      <alignment vertical="center"/>
    </xf>
    <xf numFmtId="0" fontId="5" fillId="0" borderId="1" xfId="0" applyFont="1" applyBorder="1" applyAlignment="1"/>
    <xf numFmtId="0" fontId="11" fillId="0" borderId="0" xfId="0" applyFont="1" applyAlignment="1"/>
    <xf numFmtId="0" fontId="6" fillId="0" borderId="0" xfId="0" applyFont="1" applyBorder="1" applyAlignment="1"/>
    <xf numFmtId="0" fontId="3" fillId="0" borderId="0" xfId="0" applyFont="1" applyFill="1" applyBorder="1"/>
    <xf numFmtId="0" fontId="3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/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3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5"/>
  <sheetViews>
    <sheetView tabSelected="1" zoomScaleNormal="100" workbookViewId="0">
      <selection activeCell="B171" sqref="B171:B180"/>
    </sheetView>
  </sheetViews>
  <sheetFormatPr defaultColWidth="9.109375" defaultRowHeight="14.4" x14ac:dyDescent="0.3"/>
  <cols>
    <col min="1" max="1" width="9.88671875" style="37" customWidth="1"/>
    <col min="2" max="2" width="29.5546875" style="37" customWidth="1"/>
    <col min="3" max="16384" width="9.109375" style="37"/>
  </cols>
  <sheetData>
    <row r="1" spans="1:15" x14ac:dyDescent="0.3">
      <c r="A1" s="61"/>
      <c r="B1" s="5"/>
      <c r="C1" s="16"/>
      <c r="D1" s="38" t="s">
        <v>157</v>
      </c>
      <c r="E1" s="38"/>
      <c r="F1" s="38"/>
      <c r="G1" s="39"/>
      <c r="I1" s="106"/>
      <c r="J1" s="106"/>
      <c r="K1" s="106"/>
      <c r="L1" s="106"/>
      <c r="M1" s="106"/>
      <c r="N1" s="106"/>
      <c r="O1" s="106"/>
    </row>
    <row r="2" spans="1:15" x14ac:dyDescent="0.3">
      <c r="A2" s="61"/>
      <c r="B2" s="61"/>
      <c r="C2" s="74"/>
      <c r="D2" s="38" t="s">
        <v>156</v>
      </c>
      <c r="E2" s="38"/>
      <c r="F2" s="38"/>
      <c r="G2" s="39"/>
      <c r="I2" s="106"/>
      <c r="J2" s="106"/>
      <c r="K2" s="106"/>
      <c r="L2" s="106"/>
      <c r="M2" s="106"/>
      <c r="N2" s="106"/>
      <c r="O2" s="106"/>
    </row>
    <row r="3" spans="1:15" x14ac:dyDescent="0.3">
      <c r="A3" s="61"/>
      <c r="B3" s="139" t="s">
        <v>243</v>
      </c>
      <c r="C3" s="140"/>
      <c r="D3" s="140"/>
      <c r="E3" s="140"/>
      <c r="F3" s="140"/>
      <c r="G3" s="140"/>
      <c r="I3" s="106"/>
      <c r="J3" s="106"/>
      <c r="K3" s="106"/>
      <c r="L3" s="106"/>
      <c r="M3" s="106"/>
      <c r="N3" s="106"/>
      <c r="O3" s="106"/>
    </row>
    <row r="4" spans="1:15" x14ac:dyDescent="0.3">
      <c r="A4" s="61"/>
      <c r="B4" s="107"/>
      <c r="C4" s="111"/>
      <c r="D4" s="111"/>
      <c r="E4" s="111"/>
      <c r="F4" s="111"/>
      <c r="G4" s="111"/>
      <c r="I4" s="106"/>
      <c r="J4" s="106"/>
      <c r="K4" s="106"/>
      <c r="L4" s="106"/>
      <c r="M4" s="106"/>
      <c r="N4" s="106"/>
      <c r="O4" s="106"/>
    </row>
    <row r="5" spans="1:15" ht="28.2" x14ac:dyDescent="0.3">
      <c r="A5" s="28" t="s">
        <v>0</v>
      </c>
      <c r="B5" s="63" t="s">
        <v>1</v>
      </c>
      <c r="C5" s="64" t="s">
        <v>68</v>
      </c>
      <c r="D5" s="28" t="s">
        <v>2</v>
      </c>
      <c r="E5" s="28"/>
      <c r="F5" s="28"/>
      <c r="G5" s="40" t="s">
        <v>131</v>
      </c>
      <c r="I5" s="106"/>
      <c r="J5" s="106"/>
      <c r="K5" s="106"/>
      <c r="L5" s="106"/>
      <c r="M5" s="106"/>
      <c r="N5" s="106"/>
      <c r="O5" s="106"/>
    </row>
    <row r="6" spans="1:15" x14ac:dyDescent="0.3">
      <c r="A6" s="1"/>
      <c r="B6" s="12"/>
      <c r="C6" s="2"/>
      <c r="D6" s="1" t="s">
        <v>3</v>
      </c>
      <c r="E6" s="1" t="s">
        <v>4</v>
      </c>
      <c r="F6" s="1" t="s">
        <v>5</v>
      </c>
      <c r="G6" s="30" t="s">
        <v>123</v>
      </c>
      <c r="I6" s="106"/>
      <c r="J6" s="106"/>
      <c r="K6" s="106"/>
      <c r="L6" s="106"/>
      <c r="M6" s="106"/>
      <c r="N6" s="106"/>
      <c r="O6" s="106"/>
    </row>
    <row r="7" spans="1:15" x14ac:dyDescent="0.3">
      <c r="A7" s="2">
        <v>1</v>
      </c>
      <c r="B7" s="12" t="s">
        <v>69</v>
      </c>
      <c r="C7" s="2">
        <v>3</v>
      </c>
      <c r="D7" s="2">
        <v>4</v>
      </c>
      <c r="E7" s="2">
        <v>5</v>
      </c>
      <c r="F7" s="2">
        <v>6</v>
      </c>
      <c r="G7" s="30">
        <v>7</v>
      </c>
      <c r="I7" s="106"/>
      <c r="J7" s="106"/>
      <c r="K7" s="106"/>
      <c r="L7" s="106"/>
      <c r="M7" s="106"/>
      <c r="N7" s="106"/>
      <c r="O7" s="106"/>
    </row>
    <row r="8" spans="1:15" x14ac:dyDescent="0.3">
      <c r="A8" s="3"/>
      <c r="B8" s="1" t="s">
        <v>6</v>
      </c>
      <c r="C8" s="4"/>
      <c r="D8" s="3"/>
      <c r="E8" s="3"/>
      <c r="F8" s="3"/>
      <c r="G8" s="36"/>
      <c r="I8" s="106"/>
      <c r="J8" s="106"/>
      <c r="K8" s="106"/>
      <c r="L8" s="106"/>
      <c r="M8" s="106"/>
      <c r="N8" s="106"/>
      <c r="O8" s="106"/>
    </row>
    <row r="9" spans="1:15" x14ac:dyDescent="0.3">
      <c r="A9" s="3"/>
      <c r="B9" s="1" t="s">
        <v>74</v>
      </c>
      <c r="C9" s="4"/>
      <c r="D9" s="3"/>
      <c r="E9" s="3"/>
      <c r="F9" s="3"/>
      <c r="G9" s="36"/>
      <c r="I9" s="106"/>
      <c r="J9" s="106"/>
      <c r="K9" s="106"/>
      <c r="L9" s="106"/>
      <c r="M9" s="106"/>
      <c r="N9" s="106"/>
      <c r="O9" s="106"/>
    </row>
    <row r="10" spans="1:15" s="114" customFormat="1" x14ac:dyDescent="0.3">
      <c r="A10" s="3" t="s">
        <v>22</v>
      </c>
      <c r="B10" s="3" t="s">
        <v>180</v>
      </c>
      <c r="C10" s="4">
        <v>30</v>
      </c>
      <c r="D10" s="3">
        <v>0.9</v>
      </c>
      <c r="E10" s="3">
        <v>0.15</v>
      </c>
      <c r="F10" s="3">
        <v>2.19</v>
      </c>
      <c r="G10" s="1">
        <v>17</v>
      </c>
      <c r="I10" s="75"/>
      <c r="J10" s="94"/>
      <c r="K10" s="108"/>
      <c r="L10" s="35"/>
      <c r="M10" s="35"/>
      <c r="N10" s="35"/>
      <c r="O10" s="93"/>
    </row>
    <row r="11" spans="1:15" s="114" customFormat="1" x14ac:dyDescent="0.3">
      <c r="A11" s="3" t="s">
        <v>93</v>
      </c>
      <c r="B11" s="3" t="s">
        <v>94</v>
      </c>
      <c r="C11" s="110" t="s">
        <v>78</v>
      </c>
      <c r="D11" s="21">
        <v>10</v>
      </c>
      <c r="E11" s="21">
        <v>8</v>
      </c>
      <c r="F11" s="21">
        <v>36</v>
      </c>
      <c r="G11" s="88">
        <v>257</v>
      </c>
      <c r="I11" s="35"/>
      <c r="J11" s="35"/>
      <c r="K11" s="96"/>
      <c r="L11" s="60"/>
      <c r="M11" s="60"/>
      <c r="N11" s="60"/>
      <c r="O11" s="86"/>
    </row>
    <row r="12" spans="1:15" s="114" customFormat="1" x14ac:dyDescent="0.3">
      <c r="A12" s="3" t="s">
        <v>22</v>
      </c>
      <c r="B12" s="3" t="s">
        <v>205</v>
      </c>
      <c r="C12" s="4">
        <v>200</v>
      </c>
      <c r="D12" s="3">
        <v>0.2</v>
      </c>
      <c r="E12" s="3">
        <v>0.05</v>
      </c>
      <c r="F12" s="3">
        <v>12.1</v>
      </c>
      <c r="G12" s="71">
        <v>46</v>
      </c>
      <c r="I12" s="115"/>
      <c r="J12" s="115"/>
      <c r="K12" s="115"/>
      <c r="L12" s="115"/>
      <c r="M12" s="115"/>
      <c r="N12" s="115"/>
      <c r="O12" s="115"/>
    </row>
    <row r="13" spans="1:15" s="114" customFormat="1" x14ac:dyDescent="0.3">
      <c r="A13" s="3" t="s">
        <v>8</v>
      </c>
      <c r="B13" s="3" t="s">
        <v>141</v>
      </c>
      <c r="C13" s="4">
        <v>30</v>
      </c>
      <c r="D13" s="3">
        <v>1.74</v>
      </c>
      <c r="E13" s="3">
        <v>0.22</v>
      </c>
      <c r="F13" s="3">
        <v>10.63</v>
      </c>
      <c r="G13" s="71">
        <v>70</v>
      </c>
      <c r="I13" s="35"/>
      <c r="J13" s="35"/>
      <c r="K13" s="73"/>
      <c r="L13" s="35"/>
      <c r="M13" s="35"/>
      <c r="N13" s="35"/>
      <c r="O13" s="93"/>
    </row>
    <row r="14" spans="1:15" s="114" customFormat="1" x14ac:dyDescent="0.3">
      <c r="A14" s="3" t="s">
        <v>117</v>
      </c>
      <c r="B14" s="3" t="s">
        <v>118</v>
      </c>
      <c r="C14" s="4" t="s">
        <v>95</v>
      </c>
      <c r="D14" s="3">
        <v>0.6</v>
      </c>
      <c r="E14" s="3">
        <v>0.45</v>
      </c>
      <c r="F14" s="3">
        <v>15.45</v>
      </c>
      <c r="G14" s="1">
        <v>80</v>
      </c>
      <c r="I14" s="35"/>
      <c r="J14" s="35"/>
      <c r="K14" s="73"/>
      <c r="L14" s="35"/>
      <c r="M14" s="35"/>
      <c r="N14" s="35"/>
      <c r="O14" s="116"/>
    </row>
    <row r="15" spans="1:15" s="114" customFormat="1" x14ac:dyDescent="0.3">
      <c r="A15" s="22"/>
      <c r="B15" s="32" t="s">
        <v>29</v>
      </c>
      <c r="C15" s="69">
        <v>575</v>
      </c>
      <c r="D15" s="22">
        <f>SUM(D10:D14)</f>
        <v>13.44</v>
      </c>
      <c r="E15" s="22">
        <f t="shared" ref="E15:F15" si="0">SUM(E10:E14)</f>
        <v>8.870000000000001</v>
      </c>
      <c r="F15" s="22">
        <f t="shared" si="0"/>
        <v>76.37</v>
      </c>
      <c r="G15" s="88">
        <f>SUM(G10:G14)</f>
        <v>470</v>
      </c>
      <c r="I15" s="85"/>
      <c r="J15" s="85"/>
      <c r="K15" s="117"/>
      <c r="L15" s="85"/>
      <c r="M15" s="85"/>
      <c r="N15" s="85"/>
      <c r="O15" s="86"/>
    </row>
    <row r="16" spans="1:15" x14ac:dyDescent="0.3">
      <c r="A16" s="1"/>
      <c r="B16" s="1" t="s">
        <v>75</v>
      </c>
      <c r="C16" s="2"/>
      <c r="D16" s="1"/>
      <c r="E16" s="1"/>
      <c r="F16" s="1"/>
      <c r="G16" s="103"/>
      <c r="H16" s="118"/>
      <c r="I16" s="106"/>
      <c r="J16" s="106"/>
      <c r="K16" s="106"/>
      <c r="L16" s="106"/>
      <c r="M16" s="106"/>
      <c r="N16" s="106"/>
      <c r="O16" s="106"/>
    </row>
    <row r="17" spans="1:15" x14ac:dyDescent="0.3">
      <c r="A17" s="3" t="s">
        <v>116</v>
      </c>
      <c r="B17" s="87" t="s">
        <v>109</v>
      </c>
      <c r="C17" s="4">
        <v>30</v>
      </c>
      <c r="D17" s="3">
        <v>0.24</v>
      </c>
      <c r="E17" s="3">
        <v>0.03</v>
      </c>
      <c r="F17" s="3">
        <v>0.78</v>
      </c>
      <c r="G17" s="71">
        <v>5</v>
      </c>
      <c r="I17" s="106"/>
      <c r="J17" s="106"/>
      <c r="K17" s="106"/>
      <c r="L17" s="106"/>
      <c r="M17" s="106"/>
      <c r="N17" s="106"/>
      <c r="O17" s="106"/>
    </row>
    <row r="18" spans="1:15" ht="28.2" x14ac:dyDescent="0.3">
      <c r="A18" s="92" t="s">
        <v>64</v>
      </c>
      <c r="B18" s="87" t="s">
        <v>161</v>
      </c>
      <c r="C18" s="4">
        <v>250</v>
      </c>
      <c r="D18" s="3">
        <v>2.73</v>
      </c>
      <c r="E18" s="3">
        <v>2.8</v>
      </c>
      <c r="F18" s="3">
        <v>20.45</v>
      </c>
      <c r="G18" s="30">
        <v>118</v>
      </c>
      <c r="I18" s="106"/>
      <c r="J18" s="106"/>
      <c r="K18" s="106"/>
      <c r="L18" s="106"/>
      <c r="M18" s="106"/>
      <c r="N18" s="106"/>
      <c r="O18" s="106"/>
    </row>
    <row r="19" spans="1:15" x14ac:dyDescent="0.3">
      <c r="A19" s="3"/>
      <c r="B19" s="3" t="s">
        <v>121</v>
      </c>
      <c r="C19" s="4">
        <v>12.5</v>
      </c>
      <c r="D19" s="3">
        <v>2.7</v>
      </c>
      <c r="E19" s="3">
        <v>1.67</v>
      </c>
      <c r="F19" s="3">
        <v>0</v>
      </c>
      <c r="G19" s="30">
        <v>26</v>
      </c>
      <c r="I19" s="106"/>
      <c r="J19" s="106"/>
      <c r="K19" s="106"/>
      <c r="L19" s="106"/>
      <c r="M19" s="106"/>
      <c r="N19" s="106"/>
      <c r="O19" s="106"/>
    </row>
    <row r="20" spans="1:15" x14ac:dyDescent="0.3">
      <c r="A20" s="3" t="s">
        <v>26</v>
      </c>
      <c r="B20" s="3" t="s">
        <v>219</v>
      </c>
      <c r="C20" s="4">
        <v>75</v>
      </c>
      <c r="D20" s="3">
        <v>11.81</v>
      </c>
      <c r="E20" s="3">
        <v>11.51</v>
      </c>
      <c r="F20" s="3">
        <v>9.81</v>
      </c>
      <c r="G20" s="1">
        <v>192</v>
      </c>
      <c r="I20" s="106"/>
      <c r="J20" s="106"/>
      <c r="K20" s="106"/>
      <c r="L20" s="106"/>
      <c r="M20" s="106"/>
      <c r="N20" s="106"/>
      <c r="O20" s="106"/>
    </row>
    <row r="21" spans="1:15" x14ac:dyDescent="0.3">
      <c r="A21" s="3" t="s">
        <v>46</v>
      </c>
      <c r="B21" s="3" t="s">
        <v>126</v>
      </c>
      <c r="C21" s="4">
        <v>40</v>
      </c>
      <c r="D21" s="3">
        <v>0.4</v>
      </c>
      <c r="E21" s="3">
        <v>2.02</v>
      </c>
      <c r="F21" s="3">
        <v>2.48</v>
      </c>
      <c r="G21" s="71">
        <v>30</v>
      </c>
      <c r="I21" s="106"/>
      <c r="J21" s="106"/>
      <c r="K21" s="106"/>
      <c r="L21" s="106"/>
      <c r="M21" s="106"/>
      <c r="N21" s="106"/>
      <c r="O21" s="106"/>
    </row>
    <row r="22" spans="1:15" x14ac:dyDescent="0.3">
      <c r="A22" s="3" t="s">
        <v>52</v>
      </c>
      <c r="B22" s="3" t="s">
        <v>50</v>
      </c>
      <c r="C22" s="4">
        <v>150</v>
      </c>
      <c r="D22" s="3">
        <v>4.0999999999999996</v>
      </c>
      <c r="E22" s="3">
        <v>10.8</v>
      </c>
      <c r="F22" s="3">
        <v>39.840000000000003</v>
      </c>
      <c r="G22" s="71">
        <v>232</v>
      </c>
      <c r="I22" s="106"/>
      <c r="J22" s="106"/>
      <c r="K22" s="106"/>
      <c r="L22" s="106"/>
      <c r="M22" s="106"/>
      <c r="N22" s="106"/>
      <c r="O22" s="106"/>
    </row>
    <row r="23" spans="1:15" x14ac:dyDescent="0.3">
      <c r="A23" s="3" t="s">
        <v>41</v>
      </c>
      <c r="B23" s="3" t="s">
        <v>32</v>
      </c>
      <c r="C23" s="4" t="s">
        <v>13</v>
      </c>
      <c r="D23" s="3">
        <v>0.26</v>
      </c>
      <c r="E23" s="3">
        <v>0.05</v>
      </c>
      <c r="F23" s="3">
        <v>15.22</v>
      </c>
      <c r="G23" s="30">
        <v>59</v>
      </c>
      <c r="I23" s="106"/>
      <c r="J23" s="106"/>
      <c r="K23" s="106"/>
      <c r="L23" s="106"/>
      <c r="M23" s="106"/>
      <c r="N23" s="106"/>
      <c r="O23" s="106"/>
    </row>
    <row r="24" spans="1:15" x14ac:dyDescent="0.3">
      <c r="A24" s="3" t="s">
        <v>8</v>
      </c>
      <c r="B24" s="3" t="s">
        <v>9</v>
      </c>
      <c r="C24" s="4">
        <v>30</v>
      </c>
      <c r="D24" s="3">
        <v>1.98</v>
      </c>
      <c r="E24" s="3">
        <v>0.33</v>
      </c>
      <c r="F24" s="3">
        <v>12.3</v>
      </c>
      <c r="G24" s="30">
        <v>62</v>
      </c>
      <c r="I24" s="106"/>
      <c r="J24" s="106"/>
      <c r="K24" s="106"/>
      <c r="L24" s="106"/>
      <c r="M24" s="106"/>
      <c r="N24" s="106"/>
      <c r="O24" s="106"/>
    </row>
    <row r="25" spans="1:15" x14ac:dyDescent="0.3">
      <c r="A25" s="1"/>
      <c r="B25" s="1" t="s">
        <v>153</v>
      </c>
      <c r="C25" s="2">
        <v>764.5</v>
      </c>
      <c r="D25" s="1">
        <f>SUM(D17:D24)</f>
        <v>24.22</v>
      </c>
      <c r="E25" s="1">
        <f t="shared" ref="E25:G25" si="1">SUM(E17:E24)</f>
        <v>29.209999999999997</v>
      </c>
      <c r="F25" s="1">
        <f t="shared" si="1"/>
        <v>100.88</v>
      </c>
      <c r="G25" s="1">
        <f t="shared" si="1"/>
        <v>724</v>
      </c>
      <c r="I25" s="106"/>
      <c r="J25" s="106"/>
      <c r="K25" s="106"/>
      <c r="L25" s="106"/>
      <c r="M25" s="106"/>
      <c r="N25" s="106"/>
      <c r="O25" s="106"/>
    </row>
    <row r="26" spans="1:15" x14ac:dyDescent="0.3">
      <c r="A26" s="1"/>
      <c r="B26" s="1" t="s">
        <v>167</v>
      </c>
      <c r="C26" s="2">
        <f>C15+C25</f>
        <v>1339.5</v>
      </c>
      <c r="D26" s="2">
        <f t="shared" ref="D26:G26" si="2">D15+D25</f>
        <v>37.659999999999997</v>
      </c>
      <c r="E26" s="2">
        <f t="shared" si="2"/>
        <v>38.08</v>
      </c>
      <c r="F26" s="2">
        <f t="shared" si="2"/>
        <v>177.25</v>
      </c>
      <c r="G26" s="30">
        <f t="shared" si="2"/>
        <v>1194</v>
      </c>
      <c r="H26" s="77"/>
      <c r="I26" s="106"/>
      <c r="J26" s="106"/>
      <c r="K26" s="106"/>
      <c r="L26" s="106"/>
      <c r="M26" s="106"/>
      <c r="N26" s="106"/>
      <c r="O26" s="106"/>
    </row>
    <row r="27" spans="1:15" x14ac:dyDescent="0.3">
      <c r="A27" s="2"/>
      <c r="B27" s="10" t="s">
        <v>11</v>
      </c>
      <c r="C27" s="2"/>
      <c r="D27" s="2"/>
      <c r="E27" s="2"/>
      <c r="F27" s="2"/>
      <c r="G27" s="30"/>
      <c r="I27" s="106"/>
      <c r="J27" s="106"/>
      <c r="K27" s="106"/>
      <c r="L27" s="106"/>
      <c r="M27" s="106"/>
      <c r="N27" s="106"/>
      <c r="O27" s="106"/>
    </row>
    <row r="28" spans="1:15" x14ac:dyDescent="0.3">
      <c r="A28" s="2"/>
      <c r="B28" s="1" t="s">
        <v>74</v>
      </c>
      <c r="C28" s="2"/>
      <c r="D28" s="2"/>
      <c r="E28" s="2"/>
      <c r="F28" s="2"/>
      <c r="G28" s="30"/>
      <c r="I28" s="106"/>
      <c r="J28" s="106"/>
      <c r="K28" s="106"/>
      <c r="L28" s="106"/>
      <c r="M28" s="106"/>
      <c r="N28" s="106"/>
      <c r="O28" s="106"/>
    </row>
    <row r="29" spans="1:15" s="114" customFormat="1" ht="16.5" customHeight="1" x14ac:dyDescent="0.3">
      <c r="A29" s="80" t="s">
        <v>202</v>
      </c>
      <c r="B29" s="3" t="s">
        <v>109</v>
      </c>
      <c r="C29" s="4">
        <v>25</v>
      </c>
      <c r="D29" s="3">
        <v>0</v>
      </c>
      <c r="E29" s="3">
        <v>0</v>
      </c>
      <c r="F29" s="3">
        <v>0</v>
      </c>
      <c r="G29" s="1">
        <v>3.75</v>
      </c>
    </row>
    <row r="30" spans="1:15" s="114" customFormat="1" ht="28.5" customHeight="1" x14ac:dyDescent="0.3">
      <c r="A30" s="8" t="s">
        <v>22</v>
      </c>
      <c r="B30" s="24" t="s">
        <v>206</v>
      </c>
      <c r="C30" s="89">
        <v>80</v>
      </c>
      <c r="D30" s="113">
        <v>12.63</v>
      </c>
      <c r="E30" s="113">
        <v>8.1999999999999993</v>
      </c>
      <c r="F30" s="113">
        <v>8.3000000000000007</v>
      </c>
      <c r="G30" s="112">
        <v>156</v>
      </c>
    </row>
    <row r="31" spans="1:15" s="114" customFormat="1" ht="17.25" customHeight="1" x14ac:dyDescent="0.3">
      <c r="A31" s="3" t="s">
        <v>207</v>
      </c>
      <c r="B31" s="3" t="s">
        <v>134</v>
      </c>
      <c r="C31" s="4">
        <v>30</v>
      </c>
      <c r="D31" s="3">
        <v>0.84</v>
      </c>
      <c r="E31" s="3">
        <v>3.24</v>
      </c>
      <c r="F31" s="3">
        <v>2.34</v>
      </c>
      <c r="G31" s="71">
        <v>24</v>
      </c>
    </row>
    <row r="32" spans="1:15" s="114" customFormat="1" ht="15.75" customHeight="1" x14ac:dyDescent="0.3">
      <c r="A32" s="3" t="s">
        <v>15</v>
      </c>
      <c r="B32" s="3" t="s">
        <v>16</v>
      </c>
      <c r="C32" s="4">
        <v>150</v>
      </c>
      <c r="D32" s="3">
        <v>3.6</v>
      </c>
      <c r="E32" s="3">
        <v>6</v>
      </c>
      <c r="F32" s="3">
        <v>37</v>
      </c>
      <c r="G32" s="1">
        <v>221</v>
      </c>
    </row>
    <row r="33" spans="1:15" s="114" customFormat="1" ht="14.25" customHeight="1" x14ac:dyDescent="0.3">
      <c r="A33" s="3" t="s">
        <v>146</v>
      </c>
      <c r="B33" s="3" t="s">
        <v>216</v>
      </c>
      <c r="C33" s="4">
        <v>200</v>
      </c>
      <c r="D33" s="3">
        <v>0</v>
      </c>
      <c r="E33" s="3">
        <v>0</v>
      </c>
      <c r="F33" s="3">
        <v>28.96</v>
      </c>
      <c r="G33" s="71">
        <v>109</v>
      </c>
    </row>
    <row r="34" spans="1:15" s="114" customFormat="1" ht="15" customHeight="1" x14ac:dyDescent="0.3">
      <c r="A34" s="14" t="s">
        <v>47</v>
      </c>
      <c r="B34" s="14" t="s">
        <v>129</v>
      </c>
      <c r="C34" s="70">
        <v>25</v>
      </c>
      <c r="D34" s="3">
        <v>1.65</v>
      </c>
      <c r="E34" s="3">
        <v>0.28999999999999998</v>
      </c>
      <c r="F34" s="3">
        <v>10.38</v>
      </c>
      <c r="G34" s="30">
        <v>51</v>
      </c>
    </row>
    <row r="35" spans="1:15" s="114" customFormat="1" ht="15" customHeight="1" x14ac:dyDescent="0.3">
      <c r="A35" s="3"/>
      <c r="B35" s="12" t="s">
        <v>10</v>
      </c>
      <c r="C35" s="2">
        <f>SUM(C29:C34)</f>
        <v>510</v>
      </c>
      <c r="D35" s="1">
        <f>SUM(D29:D34)</f>
        <v>18.72</v>
      </c>
      <c r="E35" s="1">
        <f>SUM(E29:E34)</f>
        <v>17.729999999999997</v>
      </c>
      <c r="F35" s="1">
        <f>SUM(F29:F34)</f>
        <v>86.97999999999999</v>
      </c>
      <c r="G35" s="1">
        <f>SUM(G29:G34)</f>
        <v>564.75</v>
      </c>
    </row>
    <row r="36" spans="1:15" x14ac:dyDescent="0.3">
      <c r="A36" s="3"/>
      <c r="B36" s="1" t="s">
        <v>75</v>
      </c>
      <c r="C36" s="2"/>
      <c r="D36" s="1"/>
      <c r="E36" s="1"/>
      <c r="F36" s="1"/>
      <c r="G36" s="19"/>
      <c r="I36" s="106"/>
      <c r="J36" s="106"/>
      <c r="K36" s="106"/>
      <c r="L36" s="106"/>
      <c r="M36" s="106"/>
      <c r="N36" s="106"/>
      <c r="O36" s="106"/>
    </row>
    <row r="37" spans="1:15" ht="28.2" x14ac:dyDescent="0.3">
      <c r="A37" s="92" t="s">
        <v>60</v>
      </c>
      <c r="B37" s="87" t="s">
        <v>162</v>
      </c>
      <c r="C37" s="91">
        <v>250</v>
      </c>
      <c r="D37" s="92">
        <v>1.8</v>
      </c>
      <c r="E37" s="92">
        <v>4.9800000000000004</v>
      </c>
      <c r="F37" s="92">
        <v>8.1300000000000008</v>
      </c>
      <c r="G37" s="104">
        <v>85</v>
      </c>
      <c r="H37" s="118"/>
      <c r="I37" s="106"/>
      <c r="J37" s="106"/>
      <c r="K37" s="106"/>
      <c r="L37" s="106"/>
      <c r="M37" s="106"/>
      <c r="N37" s="106"/>
      <c r="O37" s="106"/>
    </row>
    <row r="38" spans="1:15" s="5" customFormat="1" ht="13.8" x14ac:dyDescent="0.25">
      <c r="A38" s="3"/>
      <c r="B38" s="7" t="s">
        <v>99</v>
      </c>
      <c r="C38" s="66" t="s">
        <v>241</v>
      </c>
      <c r="D38" s="7">
        <v>2.84</v>
      </c>
      <c r="E38" s="7">
        <v>4.54</v>
      </c>
      <c r="F38" s="7">
        <v>0</v>
      </c>
      <c r="G38" s="1">
        <v>53</v>
      </c>
      <c r="H38" s="55"/>
      <c r="I38" s="35"/>
      <c r="J38" s="35"/>
      <c r="K38" s="20"/>
      <c r="L38" s="35"/>
      <c r="M38" s="35"/>
      <c r="N38" s="35"/>
      <c r="O38" s="35"/>
    </row>
    <row r="39" spans="1:15" s="119" customFormat="1" x14ac:dyDescent="0.3">
      <c r="A39" s="3" t="s">
        <v>37</v>
      </c>
      <c r="B39" s="3" t="s">
        <v>164</v>
      </c>
      <c r="C39" s="4">
        <v>75</v>
      </c>
      <c r="D39" s="3">
        <v>11.4</v>
      </c>
      <c r="E39" s="3">
        <v>10.199999999999999</v>
      </c>
      <c r="F39" s="3">
        <v>10.1</v>
      </c>
      <c r="G39" s="1">
        <v>178</v>
      </c>
      <c r="I39" s="120"/>
      <c r="J39" s="120"/>
      <c r="K39" s="120"/>
      <c r="L39" s="120"/>
      <c r="M39" s="120"/>
      <c r="N39" s="120"/>
      <c r="O39" s="120"/>
    </row>
    <row r="40" spans="1:15" s="114" customFormat="1" x14ac:dyDescent="0.3">
      <c r="A40" s="3" t="s">
        <v>46</v>
      </c>
      <c r="B40" s="3" t="s">
        <v>126</v>
      </c>
      <c r="C40" s="4">
        <v>25</v>
      </c>
      <c r="D40" s="3">
        <v>0.25</v>
      </c>
      <c r="E40" s="3">
        <v>1.26</v>
      </c>
      <c r="F40" s="3">
        <v>1.55</v>
      </c>
      <c r="G40" s="1">
        <v>18.5</v>
      </c>
      <c r="I40" s="115"/>
      <c r="J40" s="115"/>
      <c r="K40" s="115"/>
      <c r="L40" s="115"/>
      <c r="M40" s="115"/>
      <c r="N40" s="115"/>
      <c r="O40" s="115"/>
    </row>
    <row r="41" spans="1:15" x14ac:dyDescent="0.3">
      <c r="A41" s="3" t="s">
        <v>51</v>
      </c>
      <c r="B41" s="3" t="s">
        <v>49</v>
      </c>
      <c r="C41" s="4">
        <v>150</v>
      </c>
      <c r="D41" s="3">
        <v>4.3499999999999996</v>
      </c>
      <c r="E41" s="3">
        <v>12</v>
      </c>
      <c r="F41" s="3">
        <v>33.21</v>
      </c>
      <c r="G41" s="1">
        <v>258</v>
      </c>
      <c r="I41" s="106"/>
      <c r="J41" s="106"/>
      <c r="K41" s="106"/>
      <c r="L41" s="106"/>
      <c r="M41" s="106"/>
      <c r="N41" s="106"/>
      <c r="O41" s="106"/>
    </row>
    <row r="42" spans="1:15" x14ac:dyDescent="0.3">
      <c r="A42" s="3" t="s">
        <v>24</v>
      </c>
      <c r="B42" s="3" t="s">
        <v>31</v>
      </c>
      <c r="C42" s="4" t="s">
        <v>25</v>
      </c>
      <c r="D42" s="3">
        <v>0.2</v>
      </c>
      <c r="E42" s="3">
        <v>0.05</v>
      </c>
      <c r="F42" s="3">
        <v>15.01</v>
      </c>
      <c r="G42" s="71">
        <v>57</v>
      </c>
      <c r="I42" s="106"/>
      <c r="J42" s="106"/>
      <c r="K42" s="106"/>
      <c r="L42" s="106"/>
      <c r="M42" s="106"/>
      <c r="N42" s="106"/>
      <c r="O42" s="106"/>
    </row>
    <row r="43" spans="1:15" x14ac:dyDescent="0.3">
      <c r="A43" s="3" t="s">
        <v>8</v>
      </c>
      <c r="B43" s="3" t="s">
        <v>9</v>
      </c>
      <c r="C43" s="4">
        <v>15</v>
      </c>
      <c r="D43" s="3">
        <v>0.99</v>
      </c>
      <c r="E43" s="3">
        <v>0.17</v>
      </c>
      <c r="F43" s="3">
        <v>6.2</v>
      </c>
      <c r="G43" s="1">
        <v>31</v>
      </c>
      <c r="I43" s="106"/>
      <c r="J43" s="106"/>
      <c r="K43" s="106"/>
      <c r="L43" s="106"/>
      <c r="M43" s="106"/>
      <c r="N43" s="106"/>
      <c r="O43" s="106"/>
    </row>
    <row r="44" spans="1:15" x14ac:dyDescent="0.3">
      <c r="A44" s="3" t="s">
        <v>242</v>
      </c>
      <c r="B44" s="3" t="s">
        <v>194</v>
      </c>
      <c r="C44" s="4">
        <v>17</v>
      </c>
      <c r="D44" s="3">
        <v>1.19</v>
      </c>
      <c r="E44" s="3">
        <v>2.72</v>
      </c>
      <c r="F44" s="3">
        <v>11.73</v>
      </c>
      <c r="G44" s="1">
        <v>76.5</v>
      </c>
      <c r="H44" s="105"/>
      <c r="I44" s="106"/>
      <c r="J44" s="106"/>
      <c r="K44" s="106"/>
      <c r="L44" s="106"/>
      <c r="M44" s="106"/>
      <c r="N44" s="106"/>
      <c r="O44" s="106"/>
    </row>
    <row r="45" spans="1:15" x14ac:dyDescent="0.3">
      <c r="A45" s="3"/>
      <c r="B45" s="1" t="s">
        <v>153</v>
      </c>
      <c r="C45" s="2">
        <v>749</v>
      </c>
      <c r="D45" s="1">
        <f>SUM(D37:D44)</f>
        <v>23.02</v>
      </c>
      <c r="E45" s="1">
        <f t="shared" ref="E45:G45" si="3">SUM(E37:E44)</f>
        <v>35.92</v>
      </c>
      <c r="F45" s="1">
        <f t="shared" si="3"/>
        <v>85.93</v>
      </c>
      <c r="G45" s="1">
        <f t="shared" si="3"/>
        <v>757</v>
      </c>
      <c r="I45" s="106"/>
      <c r="J45" s="106"/>
      <c r="K45" s="106"/>
      <c r="L45" s="106"/>
      <c r="M45" s="106"/>
      <c r="N45" s="106"/>
      <c r="O45" s="106"/>
    </row>
    <row r="46" spans="1:15" x14ac:dyDescent="0.3">
      <c r="A46" s="3"/>
      <c r="B46" s="1" t="s">
        <v>167</v>
      </c>
      <c r="C46" s="2">
        <f>C45+C35</f>
        <v>1259</v>
      </c>
      <c r="D46" s="2">
        <f t="shared" ref="D46:G46" si="4">D45+D35</f>
        <v>41.739999999999995</v>
      </c>
      <c r="E46" s="2">
        <f t="shared" si="4"/>
        <v>53.65</v>
      </c>
      <c r="F46" s="2">
        <f t="shared" si="4"/>
        <v>172.91</v>
      </c>
      <c r="G46" s="30">
        <f t="shared" si="4"/>
        <v>1321.75</v>
      </c>
      <c r="H46" s="77"/>
      <c r="I46" s="106"/>
      <c r="J46" s="106"/>
      <c r="K46" s="106"/>
      <c r="L46" s="106"/>
      <c r="M46" s="106"/>
      <c r="N46" s="106"/>
      <c r="O46" s="106"/>
    </row>
    <row r="47" spans="1:15" x14ac:dyDescent="0.3">
      <c r="A47" s="2"/>
      <c r="B47" s="10" t="s">
        <v>28</v>
      </c>
      <c r="C47" s="2"/>
      <c r="D47" s="2"/>
      <c r="E47" s="2"/>
      <c r="F47" s="2"/>
      <c r="G47" s="30"/>
      <c r="I47" s="106"/>
      <c r="J47" s="106"/>
      <c r="K47" s="106"/>
      <c r="L47" s="106"/>
      <c r="M47" s="106"/>
      <c r="N47" s="106"/>
      <c r="O47" s="106"/>
    </row>
    <row r="48" spans="1:15" x14ac:dyDescent="0.3">
      <c r="A48" s="2"/>
      <c r="B48" s="10" t="s">
        <v>74</v>
      </c>
      <c r="C48" s="2"/>
      <c r="D48" s="2"/>
      <c r="E48" s="2"/>
      <c r="F48" s="2"/>
      <c r="G48" s="30"/>
      <c r="I48" s="106"/>
      <c r="J48" s="106"/>
      <c r="K48" s="106"/>
      <c r="L48" s="106"/>
      <c r="M48" s="106"/>
      <c r="N48" s="106"/>
      <c r="O48" s="106"/>
    </row>
    <row r="49" spans="1:15" s="114" customFormat="1" x14ac:dyDescent="0.3">
      <c r="A49" s="3" t="s">
        <v>26</v>
      </c>
      <c r="B49" s="3" t="s">
        <v>237</v>
      </c>
      <c r="C49" s="4">
        <v>50</v>
      </c>
      <c r="D49" s="3">
        <v>6.6</v>
      </c>
      <c r="E49" s="3">
        <v>16.399999999999999</v>
      </c>
      <c r="F49" s="3">
        <v>7.4</v>
      </c>
      <c r="G49" s="1">
        <v>201</v>
      </c>
    </row>
    <row r="50" spans="1:15" s="114" customFormat="1" x14ac:dyDescent="0.3">
      <c r="A50" s="3" t="s">
        <v>46</v>
      </c>
      <c r="B50" s="3" t="s">
        <v>126</v>
      </c>
      <c r="C50" s="4">
        <v>40</v>
      </c>
      <c r="D50" s="3">
        <v>0.4</v>
      </c>
      <c r="E50" s="3">
        <v>2.02</v>
      </c>
      <c r="F50" s="3">
        <v>2.48</v>
      </c>
      <c r="G50" s="71">
        <v>30</v>
      </c>
    </row>
    <row r="51" spans="1:15" s="114" customFormat="1" x14ac:dyDescent="0.3">
      <c r="A51" s="3" t="s">
        <v>52</v>
      </c>
      <c r="B51" s="3" t="s">
        <v>50</v>
      </c>
      <c r="C51" s="4">
        <v>150</v>
      </c>
      <c r="D51" s="3">
        <v>4.0999999999999996</v>
      </c>
      <c r="E51" s="3">
        <v>10.8</v>
      </c>
      <c r="F51" s="3">
        <v>39.840000000000003</v>
      </c>
      <c r="G51" s="71">
        <v>232</v>
      </c>
    </row>
    <row r="52" spans="1:15" s="114" customFormat="1" x14ac:dyDescent="0.3">
      <c r="A52" s="3" t="s">
        <v>24</v>
      </c>
      <c r="B52" s="3" t="s">
        <v>31</v>
      </c>
      <c r="C52" s="4" t="s">
        <v>25</v>
      </c>
      <c r="D52" s="3">
        <v>0.2</v>
      </c>
      <c r="E52" s="3">
        <v>0.05</v>
      </c>
      <c r="F52" s="3">
        <v>15.01</v>
      </c>
      <c r="G52" s="71">
        <v>57</v>
      </c>
    </row>
    <row r="53" spans="1:15" s="114" customFormat="1" x14ac:dyDescent="0.3">
      <c r="A53" s="3" t="s">
        <v>8</v>
      </c>
      <c r="B53" s="3" t="s">
        <v>130</v>
      </c>
      <c r="C53" s="4">
        <v>20</v>
      </c>
      <c r="D53" s="3">
        <v>1.58</v>
      </c>
      <c r="E53" s="3">
        <v>0.2</v>
      </c>
      <c r="F53" s="3">
        <v>9.66</v>
      </c>
      <c r="G53" s="71">
        <v>47</v>
      </c>
    </row>
    <row r="54" spans="1:15" s="114" customFormat="1" x14ac:dyDescent="0.3">
      <c r="A54" s="3" t="s">
        <v>47</v>
      </c>
      <c r="B54" s="3" t="s">
        <v>112</v>
      </c>
      <c r="C54" s="4">
        <v>200</v>
      </c>
      <c r="D54" s="3">
        <v>5.6</v>
      </c>
      <c r="E54" s="3">
        <v>6.4</v>
      </c>
      <c r="F54" s="3">
        <v>19.399999999999999</v>
      </c>
      <c r="G54" s="71">
        <v>158</v>
      </c>
    </row>
    <row r="55" spans="1:15" s="114" customFormat="1" x14ac:dyDescent="0.3">
      <c r="A55" s="3"/>
      <c r="B55" s="12" t="s">
        <v>10</v>
      </c>
      <c r="C55" s="2">
        <v>660</v>
      </c>
      <c r="D55" s="1">
        <f t="shared" ref="D55:F55" si="5">SUM(D49:D54)</f>
        <v>18.479999999999997</v>
      </c>
      <c r="E55" s="1">
        <f t="shared" si="5"/>
        <v>35.869999999999997</v>
      </c>
      <c r="F55" s="1">
        <f t="shared" si="5"/>
        <v>93.789999999999992</v>
      </c>
      <c r="G55" s="71">
        <f>SUM(G49:G54)</f>
        <v>725</v>
      </c>
    </row>
    <row r="56" spans="1:15" x14ac:dyDescent="0.3">
      <c r="A56" s="3"/>
      <c r="B56" s="1" t="s">
        <v>75</v>
      </c>
      <c r="C56" s="2"/>
      <c r="D56" s="1"/>
      <c r="E56" s="1"/>
      <c r="F56" s="1"/>
      <c r="G56" s="42"/>
      <c r="I56" s="106"/>
      <c r="J56" s="106"/>
      <c r="K56" s="106"/>
      <c r="L56" s="106"/>
      <c r="M56" s="106"/>
      <c r="N56" s="106"/>
      <c r="O56" s="106"/>
    </row>
    <row r="57" spans="1:15" x14ac:dyDescent="0.3">
      <c r="A57" s="3" t="s">
        <v>91</v>
      </c>
      <c r="B57" s="3" t="s">
        <v>109</v>
      </c>
      <c r="C57" s="4">
        <v>30</v>
      </c>
      <c r="D57" s="3">
        <v>0.27</v>
      </c>
      <c r="E57" s="3">
        <v>0.06</v>
      </c>
      <c r="F57" s="3">
        <v>1.1399999999999999</v>
      </c>
      <c r="G57" s="1">
        <v>5.4</v>
      </c>
      <c r="I57" s="106"/>
      <c r="J57" s="106"/>
      <c r="K57" s="106"/>
      <c r="L57" s="106"/>
      <c r="M57" s="106"/>
      <c r="N57" s="106"/>
      <c r="O57" s="106"/>
    </row>
    <row r="58" spans="1:15" x14ac:dyDescent="0.3">
      <c r="A58" s="3" t="s">
        <v>59</v>
      </c>
      <c r="B58" s="3" t="s">
        <v>58</v>
      </c>
      <c r="C58" s="4">
        <v>250</v>
      </c>
      <c r="D58" s="3">
        <v>1.83</v>
      </c>
      <c r="E58" s="3">
        <v>4.9000000000000004</v>
      </c>
      <c r="F58" s="3">
        <v>11.75</v>
      </c>
      <c r="G58" s="30">
        <v>99</v>
      </c>
      <c r="I58" s="106"/>
      <c r="J58" s="106"/>
      <c r="K58" s="106"/>
      <c r="L58" s="106"/>
      <c r="M58" s="106"/>
      <c r="N58" s="106"/>
      <c r="O58" s="106"/>
    </row>
    <row r="59" spans="1:15" x14ac:dyDescent="0.3">
      <c r="A59" s="3"/>
      <c r="B59" s="7" t="s">
        <v>98</v>
      </c>
      <c r="C59" s="4" t="s">
        <v>97</v>
      </c>
      <c r="D59" s="7">
        <v>2.8250000000000002</v>
      </c>
      <c r="E59" s="7">
        <v>2.42</v>
      </c>
      <c r="F59" s="7">
        <v>0</v>
      </c>
      <c r="G59" s="1">
        <v>34</v>
      </c>
      <c r="I59" s="106"/>
      <c r="J59" s="106"/>
      <c r="K59" s="106"/>
      <c r="L59" s="106"/>
      <c r="M59" s="106"/>
      <c r="N59" s="106"/>
      <c r="O59" s="106"/>
    </row>
    <row r="60" spans="1:15" ht="28.2" x14ac:dyDescent="0.3">
      <c r="A60" s="50" t="s">
        <v>179</v>
      </c>
      <c r="B60" s="29" t="s">
        <v>178</v>
      </c>
      <c r="C60" s="91">
        <v>200</v>
      </c>
      <c r="D60" s="92">
        <v>13.5</v>
      </c>
      <c r="E60" s="92">
        <v>32.58</v>
      </c>
      <c r="F60" s="92">
        <v>42.36</v>
      </c>
      <c r="G60" s="28">
        <v>506</v>
      </c>
      <c r="I60" s="106"/>
      <c r="J60" s="106"/>
      <c r="K60" s="106"/>
      <c r="L60" s="106"/>
      <c r="M60" s="106"/>
      <c r="N60" s="106"/>
      <c r="O60" s="106"/>
    </row>
    <row r="61" spans="1:15" x14ac:dyDescent="0.3">
      <c r="A61" s="3" t="s">
        <v>8</v>
      </c>
      <c r="B61" s="3" t="s">
        <v>101</v>
      </c>
      <c r="C61" s="4">
        <v>5</v>
      </c>
      <c r="D61" s="3">
        <v>0.05</v>
      </c>
      <c r="E61" s="3">
        <v>3.6</v>
      </c>
      <c r="F61" s="3">
        <v>7.0000000000000007E-2</v>
      </c>
      <c r="G61" s="1">
        <v>33</v>
      </c>
      <c r="I61" s="106"/>
      <c r="J61" s="106"/>
      <c r="K61" s="106"/>
      <c r="L61" s="106"/>
      <c r="M61" s="106"/>
      <c r="N61" s="106"/>
      <c r="O61" s="106"/>
    </row>
    <row r="62" spans="1:15" x14ac:dyDescent="0.3">
      <c r="A62" s="3" t="s">
        <v>44</v>
      </c>
      <c r="B62" s="3" t="s">
        <v>17</v>
      </c>
      <c r="C62" s="4">
        <v>200</v>
      </c>
      <c r="D62" s="3">
        <v>0.4</v>
      </c>
      <c r="E62" s="3">
        <v>0</v>
      </c>
      <c r="F62" s="3">
        <v>23.6</v>
      </c>
      <c r="G62" s="30">
        <v>94</v>
      </c>
      <c r="I62" s="106"/>
      <c r="J62" s="106"/>
      <c r="K62" s="106"/>
      <c r="L62" s="106"/>
      <c r="M62" s="106"/>
      <c r="N62" s="106"/>
      <c r="O62" s="106"/>
    </row>
    <row r="63" spans="1:15" x14ac:dyDescent="0.3">
      <c r="A63" s="3" t="s">
        <v>8</v>
      </c>
      <c r="B63" s="3" t="s">
        <v>9</v>
      </c>
      <c r="C63" s="4">
        <v>30</v>
      </c>
      <c r="D63" s="3">
        <v>1.98</v>
      </c>
      <c r="E63" s="3">
        <v>0.33</v>
      </c>
      <c r="F63" s="3">
        <v>12.3</v>
      </c>
      <c r="G63" s="30">
        <v>62</v>
      </c>
      <c r="I63" s="106"/>
      <c r="J63" s="106"/>
      <c r="K63" s="106"/>
      <c r="L63" s="106"/>
      <c r="M63" s="106"/>
      <c r="N63" s="106"/>
      <c r="O63" s="106"/>
    </row>
    <row r="64" spans="1:15" x14ac:dyDescent="0.3">
      <c r="A64" s="3"/>
      <c r="B64" s="1" t="s">
        <v>153</v>
      </c>
      <c r="C64" s="2">
        <v>732.5</v>
      </c>
      <c r="D64" s="1">
        <f>SUM(D57:D63)</f>
        <v>20.855</v>
      </c>
      <c r="E64" s="1">
        <f t="shared" ref="E64:G64" si="6">SUM(E57:E63)</f>
        <v>43.89</v>
      </c>
      <c r="F64" s="1">
        <f t="shared" si="6"/>
        <v>91.22</v>
      </c>
      <c r="G64" s="71">
        <f t="shared" si="6"/>
        <v>833.4</v>
      </c>
      <c r="H64" s="77"/>
      <c r="I64" s="106"/>
      <c r="J64" s="106"/>
      <c r="K64" s="106"/>
      <c r="L64" s="106"/>
      <c r="M64" s="106"/>
      <c r="N64" s="106"/>
      <c r="O64" s="106"/>
    </row>
    <row r="65" spans="1:15" x14ac:dyDescent="0.3">
      <c r="A65" s="3"/>
      <c r="B65" s="1" t="s">
        <v>167</v>
      </c>
      <c r="C65" s="2">
        <f>C55+C64</f>
        <v>1392.5</v>
      </c>
      <c r="D65" s="2">
        <f>D55+D64</f>
        <v>39.334999999999994</v>
      </c>
      <c r="E65" s="2">
        <f>E55+E64</f>
        <v>79.759999999999991</v>
      </c>
      <c r="F65" s="2">
        <f>F55+F64</f>
        <v>185.01</v>
      </c>
      <c r="G65" s="30">
        <f>G55+G64</f>
        <v>1558.4</v>
      </c>
      <c r="H65" s="77"/>
      <c r="I65" s="106"/>
      <c r="J65" s="106"/>
      <c r="K65" s="106"/>
      <c r="L65" s="106"/>
      <c r="M65" s="106"/>
      <c r="N65" s="106"/>
      <c r="O65" s="106"/>
    </row>
    <row r="66" spans="1:15" x14ac:dyDescent="0.3">
      <c r="A66" s="3"/>
      <c r="B66" s="1"/>
      <c r="C66" s="2"/>
      <c r="D66" s="2"/>
      <c r="E66" s="2"/>
      <c r="F66" s="2"/>
      <c r="G66" s="30"/>
      <c r="I66" s="106"/>
      <c r="J66" s="106"/>
      <c r="K66" s="106"/>
      <c r="L66" s="106"/>
      <c r="M66" s="106"/>
      <c r="N66" s="106"/>
      <c r="O66" s="106"/>
    </row>
    <row r="67" spans="1:15" x14ac:dyDescent="0.3">
      <c r="A67" s="3"/>
      <c r="B67" s="1" t="s">
        <v>18</v>
      </c>
      <c r="C67" s="4"/>
      <c r="D67" s="3"/>
      <c r="E67" s="3"/>
      <c r="F67" s="3"/>
      <c r="G67" s="36"/>
      <c r="I67" s="106"/>
      <c r="J67" s="106"/>
      <c r="K67" s="106"/>
      <c r="L67" s="106"/>
      <c r="M67" s="106"/>
      <c r="N67" s="106"/>
      <c r="O67" s="106"/>
    </row>
    <row r="68" spans="1:15" x14ac:dyDescent="0.3">
      <c r="A68" s="3"/>
      <c r="B68" s="1" t="s">
        <v>74</v>
      </c>
      <c r="C68" s="4"/>
      <c r="D68" s="3"/>
      <c r="E68" s="3"/>
      <c r="F68" s="3"/>
      <c r="G68" s="36"/>
      <c r="I68" s="106"/>
      <c r="J68" s="106"/>
      <c r="K68" s="106"/>
      <c r="L68" s="106"/>
      <c r="M68" s="106"/>
      <c r="N68" s="106"/>
      <c r="O68" s="106"/>
    </row>
    <row r="69" spans="1:15" s="114" customFormat="1" x14ac:dyDescent="0.3">
      <c r="A69" s="15" t="s">
        <v>210</v>
      </c>
      <c r="B69" s="3" t="s">
        <v>209</v>
      </c>
      <c r="C69" s="137" t="s">
        <v>165</v>
      </c>
      <c r="D69" s="3">
        <v>19.850000000000001</v>
      </c>
      <c r="E69" s="3">
        <v>9.36</v>
      </c>
      <c r="F69" s="3">
        <v>13.35</v>
      </c>
      <c r="G69" s="71">
        <v>217</v>
      </c>
    </row>
    <row r="70" spans="1:15" s="114" customFormat="1" x14ac:dyDescent="0.3">
      <c r="A70" s="3" t="s">
        <v>120</v>
      </c>
      <c r="B70" s="3" t="s">
        <v>208</v>
      </c>
      <c r="C70" s="141"/>
      <c r="D70" s="3">
        <v>1.4999999999999999E-2</v>
      </c>
      <c r="E70" s="3">
        <v>6.0000000000000001E-3</v>
      </c>
      <c r="F70" s="3">
        <v>3.8</v>
      </c>
      <c r="G70" s="71">
        <v>15</v>
      </c>
    </row>
    <row r="71" spans="1:15" s="114" customFormat="1" x14ac:dyDescent="0.3">
      <c r="A71" s="3" t="s">
        <v>41</v>
      </c>
      <c r="B71" s="3" t="s">
        <v>32</v>
      </c>
      <c r="C71" s="4" t="s">
        <v>13</v>
      </c>
      <c r="D71" s="3">
        <v>0.26</v>
      </c>
      <c r="E71" s="3">
        <v>0.05</v>
      </c>
      <c r="F71" s="3">
        <v>15.22</v>
      </c>
      <c r="G71" s="71">
        <v>59</v>
      </c>
    </row>
    <row r="72" spans="1:15" s="114" customFormat="1" x14ac:dyDescent="0.3">
      <c r="A72" s="3" t="s">
        <v>8</v>
      </c>
      <c r="B72" s="3" t="s">
        <v>194</v>
      </c>
      <c r="C72" s="4">
        <v>20</v>
      </c>
      <c r="D72" s="3">
        <v>1.62</v>
      </c>
      <c r="E72" s="3">
        <v>2.2599999999999998</v>
      </c>
      <c r="F72" s="3">
        <v>2.16</v>
      </c>
      <c r="G72" s="1">
        <v>80</v>
      </c>
    </row>
    <row r="73" spans="1:15" s="114" customFormat="1" x14ac:dyDescent="0.3">
      <c r="A73" s="3" t="s">
        <v>8</v>
      </c>
      <c r="B73" s="3" t="s">
        <v>130</v>
      </c>
      <c r="C73" s="4">
        <v>20</v>
      </c>
      <c r="D73" s="3">
        <v>1.58</v>
      </c>
      <c r="E73" s="3">
        <v>0.2</v>
      </c>
      <c r="F73" s="3">
        <v>9.66</v>
      </c>
      <c r="G73" s="71">
        <v>47</v>
      </c>
    </row>
    <row r="74" spans="1:15" s="114" customFormat="1" x14ac:dyDescent="0.3">
      <c r="A74" s="3" t="s">
        <v>117</v>
      </c>
      <c r="B74" s="3" t="s">
        <v>118</v>
      </c>
      <c r="C74" s="4" t="s">
        <v>95</v>
      </c>
      <c r="D74" s="3">
        <v>0.43</v>
      </c>
      <c r="E74" s="3">
        <v>0.17</v>
      </c>
      <c r="F74" s="3">
        <v>14.6</v>
      </c>
      <c r="G74" s="71">
        <v>68</v>
      </c>
    </row>
    <row r="75" spans="1:15" s="114" customFormat="1" x14ac:dyDescent="0.3">
      <c r="A75" s="3"/>
      <c r="B75" s="12" t="s">
        <v>10</v>
      </c>
      <c r="C75" s="2">
        <v>527</v>
      </c>
      <c r="D75" s="1">
        <f>SUM(D69:D74)</f>
        <v>23.755000000000003</v>
      </c>
      <c r="E75" s="1">
        <f>SUM(E69:E74)</f>
        <v>12.045999999999999</v>
      </c>
      <c r="F75" s="1">
        <f>SUM(F69:F74)</f>
        <v>58.79</v>
      </c>
      <c r="G75" s="71">
        <f>SUM(G69:G74)</f>
        <v>486</v>
      </c>
    </row>
    <row r="76" spans="1:15" x14ac:dyDescent="0.3">
      <c r="A76" s="3"/>
      <c r="B76" s="1" t="s">
        <v>75</v>
      </c>
      <c r="C76" s="2"/>
      <c r="D76" s="1"/>
      <c r="E76" s="1"/>
      <c r="F76" s="1"/>
      <c r="G76" s="42"/>
      <c r="I76" s="106"/>
      <c r="J76" s="106"/>
      <c r="K76" s="106"/>
      <c r="L76" s="106"/>
      <c r="M76" s="106"/>
      <c r="N76" s="106"/>
      <c r="O76" s="106"/>
    </row>
    <row r="77" spans="1:15" x14ac:dyDescent="0.3">
      <c r="A77" s="8" t="s">
        <v>61</v>
      </c>
      <c r="B77" s="8" t="s">
        <v>56</v>
      </c>
      <c r="C77" s="11">
        <v>250</v>
      </c>
      <c r="D77" s="8">
        <v>2.2799999999999998</v>
      </c>
      <c r="E77" s="8">
        <v>2.33</v>
      </c>
      <c r="F77" s="8">
        <v>11.25</v>
      </c>
      <c r="G77" s="43">
        <v>75</v>
      </c>
      <c r="I77" s="106"/>
      <c r="J77" s="106"/>
      <c r="K77" s="106"/>
      <c r="L77" s="106"/>
      <c r="M77" s="106"/>
      <c r="N77" s="106"/>
      <c r="O77" s="106"/>
    </row>
    <row r="78" spans="1:15" s="5" customFormat="1" ht="13.8" x14ac:dyDescent="0.25">
      <c r="A78" s="3"/>
      <c r="B78" s="7" t="s">
        <v>99</v>
      </c>
      <c r="C78" s="66" t="s">
        <v>241</v>
      </c>
      <c r="D78" s="7">
        <v>2.84</v>
      </c>
      <c r="E78" s="7">
        <v>4.54</v>
      </c>
      <c r="F78" s="7">
        <v>0</v>
      </c>
      <c r="G78" s="1">
        <v>53</v>
      </c>
      <c r="H78" s="55"/>
      <c r="I78" s="35"/>
      <c r="J78" s="35"/>
      <c r="K78" s="20"/>
      <c r="L78" s="35"/>
      <c r="M78" s="35"/>
      <c r="N78" s="35"/>
      <c r="O78" s="35"/>
    </row>
    <row r="79" spans="1:15" ht="27.6" x14ac:dyDescent="0.3">
      <c r="A79" s="50" t="s">
        <v>22</v>
      </c>
      <c r="B79" s="68" t="s">
        <v>90</v>
      </c>
      <c r="C79" s="52">
        <v>85</v>
      </c>
      <c r="D79" s="50">
        <v>8.9499999999999993</v>
      </c>
      <c r="E79" s="50">
        <v>7.68</v>
      </c>
      <c r="F79" s="50">
        <v>7.87</v>
      </c>
      <c r="G79" s="53">
        <v>134</v>
      </c>
      <c r="I79" s="106"/>
      <c r="J79" s="106"/>
      <c r="K79" s="106"/>
      <c r="L79" s="106"/>
      <c r="M79" s="106"/>
      <c r="N79" s="106"/>
      <c r="O79" s="106"/>
    </row>
    <row r="80" spans="1:15" x14ac:dyDescent="0.3">
      <c r="A80" s="3" t="s">
        <v>70</v>
      </c>
      <c r="B80" s="3" t="s">
        <v>127</v>
      </c>
      <c r="C80" s="4">
        <v>25</v>
      </c>
      <c r="D80" s="3">
        <v>0.52</v>
      </c>
      <c r="E80" s="3">
        <v>1.3</v>
      </c>
      <c r="F80" s="3">
        <v>1.8</v>
      </c>
      <c r="G80" s="1">
        <v>21</v>
      </c>
      <c r="I80" s="106"/>
      <c r="J80" s="106"/>
      <c r="K80" s="106"/>
      <c r="L80" s="106"/>
      <c r="M80" s="106"/>
      <c r="N80" s="106"/>
      <c r="O80" s="106"/>
    </row>
    <row r="81" spans="1:15" x14ac:dyDescent="0.3">
      <c r="A81" s="3" t="s">
        <v>19</v>
      </c>
      <c r="B81" s="3" t="s">
        <v>20</v>
      </c>
      <c r="C81" s="4">
        <v>150</v>
      </c>
      <c r="D81" s="3">
        <v>5.0999999999999996</v>
      </c>
      <c r="E81" s="3">
        <v>9.15</v>
      </c>
      <c r="F81" s="3">
        <v>34.200000000000003</v>
      </c>
      <c r="G81" s="1">
        <v>245</v>
      </c>
      <c r="I81" s="106"/>
      <c r="J81" s="106"/>
      <c r="K81" s="106"/>
      <c r="L81" s="106"/>
      <c r="M81" s="106"/>
      <c r="N81" s="106"/>
      <c r="O81" s="106"/>
    </row>
    <row r="82" spans="1:15" x14ac:dyDescent="0.3">
      <c r="A82" s="3" t="s">
        <v>24</v>
      </c>
      <c r="B82" s="3" t="s">
        <v>31</v>
      </c>
      <c r="C82" s="4" t="s">
        <v>25</v>
      </c>
      <c r="D82" s="3">
        <v>0.2</v>
      </c>
      <c r="E82" s="3">
        <v>0.05</v>
      </c>
      <c r="F82" s="3">
        <v>15.01</v>
      </c>
      <c r="G82" s="1">
        <v>57</v>
      </c>
      <c r="I82" s="106"/>
      <c r="J82" s="106"/>
      <c r="K82" s="106"/>
      <c r="L82" s="106"/>
      <c r="M82" s="106"/>
      <c r="N82" s="106"/>
      <c r="O82" s="106"/>
    </row>
    <row r="83" spans="1:15" x14ac:dyDescent="0.3">
      <c r="A83" s="3" t="s">
        <v>8</v>
      </c>
      <c r="B83" s="3" t="s">
        <v>9</v>
      </c>
      <c r="C83" s="4">
        <v>30</v>
      </c>
      <c r="D83" s="3">
        <v>1.98</v>
      </c>
      <c r="E83" s="3">
        <v>0.33</v>
      </c>
      <c r="F83" s="3">
        <v>12.3</v>
      </c>
      <c r="G83" s="30">
        <v>62</v>
      </c>
      <c r="I83" s="106"/>
      <c r="J83" s="106"/>
      <c r="K83" s="106"/>
      <c r="L83" s="106"/>
      <c r="M83" s="106"/>
      <c r="N83" s="106"/>
      <c r="O83" s="106"/>
    </row>
    <row r="84" spans="1:15" x14ac:dyDescent="0.3">
      <c r="A84" s="3" t="s">
        <v>203</v>
      </c>
      <c r="B84" s="3" t="s">
        <v>194</v>
      </c>
      <c r="C84" s="16">
        <v>20</v>
      </c>
      <c r="D84" s="3">
        <v>1.4</v>
      </c>
      <c r="E84" s="3">
        <v>3.2</v>
      </c>
      <c r="F84" s="3">
        <v>13.8</v>
      </c>
      <c r="G84" s="1">
        <v>90</v>
      </c>
      <c r="I84" s="106"/>
      <c r="J84" s="106"/>
      <c r="K84" s="106"/>
      <c r="L84" s="106"/>
      <c r="M84" s="106"/>
      <c r="N84" s="106"/>
      <c r="O84" s="106"/>
    </row>
    <row r="85" spans="1:15" x14ac:dyDescent="0.3">
      <c r="A85" s="3"/>
      <c r="B85" s="1" t="s">
        <v>153</v>
      </c>
      <c r="C85" s="2">
        <v>777</v>
      </c>
      <c r="D85" s="1">
        <f>SUM(D77:D84)</f>
        <v>23.269999999999996</v>
      </c>
      <c r="E85" s="1">
        <f t="shared" ref="E85:G85" si="7">SUM(E77:E84)</f>
        <v>28.58</v>
      </c>
      <c r="F85" s="1">
        <f>SUM(F77:F84)</f>
        <v>96.23</v>
      </c>
      <c r="G85" s="71">
        <f t="shared" si="7"/>
        <v>737</v>
      </c>
      <c r="I85" s="106"/>
      <c r="J85" s="106"/>
      <c r="K85" s="106"/>
      <c r="L85" s="106"/>
      <c r="M85" s="106"/>
      <c r="N85" s="106"/>
      <c r="O85" s="106"/>
    </row>
    <row r="86" spans="1:15" x14ac:dyDescent="0.3">
      <c r="A86" s="3"/>
      <c r="B86" s="1" t="s">
        <v>167</v>
      </c>
      <c r="C86" s="2">
        <f>C85+C75</f>
        <v>1304</v>
      </c>
      <c r="D86" s="2">
        <f t="shared" ref="D86:G86" si="8">D85+D75</f>
        <v>47.024999999999999</v>
      </c>
      <c r="E86" s="2">
        <f t="shared" si="8"/>
        <v>40.625999999999998</v>
      </c>
      <c r="F86" s="2">
        <f t="shared" si="8"/>
        <v>155.02000000000001</v>
      </c>
      <c r="G86" s="30">
        <f t="shared" si="8"/>
        <v>1223</v>
      </c>
      <c r="H86" s="77"/>
      <c r="I86" s="106"/>
      <c r="J86" s="106"/>
      <c r="K86" s="106"/>
      <c r="L86" s="106"/>
      <c r="M86" s="106"/>
      <c r="N86" s="106"/>
      <c r="O86" s="106"/>
    </row>
    <row r="87" spans="1:15" x14ac:dyDescent="0.3">
      <c r="A87" s="3"/>
      <c r="B87" s="1"/>
      <c r="C87" s="2"/>
      <c r="D87" s="2"/>
      <c r="E87" s="2"/>
      <c r="F87" s="2"/>
      <c r="G87" s="30"/>
      <c r="H87" s="77"/>
      <c r="I87" s="106"/>
      <c r="J87" s="106"/>
      <c r="K87" s="106"/>
      <c r="L87" s="106"/>
      <c r="M87" s="106"/>
      <c r="N87" s="106"/>
      <c r="O87" s="106"/>
    </row>
    <row r="88" spans="1:15" x14ac:dyDescent="0.3">
      <c r="A88" s="3"/>
      <c r="B88" s="1" t="s">
        <v>21</v>
      </c>
      <c r="C88" s="4"/>
      <c r="D88" s="3"/>
      <c r="E88" s="3"/>
      <c r="F88" s="3"/>
      <c r="G88" s="36"/>
      <c r="I88" s="106"/>
      <c r="J88" s="106"/>
      <c r="K88" s="106"/>
      <c r="L88" s="106"/>
      <c r="M88" s="106"/>
      <c r="N88" s="106"/>
      <c r="O88" s="106"/>
    </row>
    <row r="89" spans="1:15" x14ac:dyDescent="0.3">
      <c r="A89" s="3"/>
      <c r="B89" s="1" t="s">
        <v>74</v>
      </c>
      <c r="C89" s="4"/>
      <c r="D89" s="3"/>
      <c r="E89" s="3"/>
      <c r="F89" s="3"/>
      <c r="G89" s="36"/>
      <c r="I89" s="106"/>
      <c r="J89" s="106"/>
      <c r="K89" s="106"/>
      <c r="L89" s="106"/>
      <c r="M89" s="106"/>
      <c r="N89" s="106"/>
      <c r="O89" s="106"/>
    </row>
    <row r="90" spans="1:15" x14ac:dyDescent="0.3">
      <c r="A90" s="3"/>
      <c r="B90" s="12" t="s">
        <v>21</v>
      </c>
      <c r="C90" s="4"/>
      <c r="D90" s="3"/>
      <c r="E90" s="3"/>
      <c r="F90" s="3"/>
      <c r="G90" s="31"/>
      <c r="I90" s="106"/>
      <c r="J90" s="106"/>
      <c r="K90" s="106"/>
      <c r="L90" s="106"/>
      <c r="M90" s="106"/>
      <c r="N90" s="106"/>
      <c r="O90" s="106"/>
    </row>
    <row r="91" spans="1:15" s="114" customFormat="1" x14ac:dyDescent="0.3">
      <c r="A91" s="3" t="s">
        <v>116</v>
      </c>
      <c r="B91" s="3" t="s">
        <v>109</v>
      </c>
      <c r="C91" s="4">
        <v>50</v>
      </c>
      <c r="D91" s="3">
        <v>0.23</v>
      </c>
      <c r="E91" s="3">
        <v>0.05</v>
      </c>
      <c r="F91" s="3">
        <v>0.95</v>
      </c>
      <c r="G91" s="1">
        <v>7.9</v>
      </c>
    </row>
    <row r="92" spans="1:15" s="5" customFormat="1" ht="13.8" x14ac:dyDescent="0.25">
      <c r="A92" s="3" t="s">
        <v>37</v>
      </c>
      <c r="B92" s="3" t="s">
        <v>230</v>
      </c>
      <c r="C92" s="4">
        <v>80</v>
      </c>
      <c r="D92" s="3">
        <v>12.1</v>
      </c>
      <c r="E92" s="3">
        <v>10.9</v>
      </c>
      <c r="F92" s="3">
        <v>10.8</v>
      </c>
      <c r="G92" s="1">
        <v>190</v>
      </c>
      <c r="H92" s="35"/>
      <c r="I92" s="35"/>
      <c r="J92" s="35"/>
      <c r="K92" s="20"/>
      <c r="L92" s="35"/>
      <c r="M92" s="35"/>
      <c r="N92" s="35"/>
      <c r="O92" s="35"/>
    </row>
    <row r="93" spans="1:15" s="5" customFormat="1" ht="13.8" x14ac:dyDescent="0.25">
      <c r="A93" s="3" t="s">
        <v>70</v>
      </c>
      <c r="B93" s="3" t="s">
        <v>127</v>
      </c>
      <c r="C93" s="4">
        <v>30</v>
      </c>
      <c r="D93" s="3">
        <v>0.62</v>
      </c>
      <c r="E93" s="3">
        <v>1.58</v>
      </c>
      <c r="F93" s="3">
        <v>2.13</v>
      </c>
      <c r="G93" s="1">
        <v>25</v>
      </c>
      <c r="H93" s="35"/>
      <c r="I93" s="35"/>
      <c r="J93" s="35"/>
      <c r="K93" s="20"/>
      <c r="L93" s="35"/>
      <c r="M93" s="35"/>
      <c r="N93" s="35"/>
      <c r="O93" s="35"/>
    </row>
    <row r="94" spans="1:15" s="114" customFormat="1" x14ac:dyDescent="0.3">
      <c r="A94" s="3" t="s">
        <v>19</v>
      </c>
      <c r="B94" s="3" t="s">
        <v>20</v>
      </c>
      <c r="C94" s="4">
        <v>150</v>
      </c>
      <c r="D94" s="3">
        <v>5.0999999999999996</v>
      </c>
      <c r="E94" s="3">
        <v>9.15</v>
      </c>
      <c r="F94" s="3">
        <v>34.200000000000003</v>
      </c>
      <c r="G94" s="71">
        <v>245</v>
      </c>
    </row>
    <row r="95" spans="1:15" s="114" customFormat="1" x14ac:dyDescent="0.3">
      <c r="A95" s="3" t="s">
        <v>12</v>
      </c>
      <c r="B95" s="3" t="s">
        <v>30</v>
      </c>
      <c r="C95" s="4">
        <v>200</v>
      </c>
      <c r="D95" s="3">
        <v>1.04</v>
      </c>
      <c r="E95" s="3">
        <v>0.06</v>
      </c>
      <c r="F95" s="3">
        <v>30.16</v>
      </c>
      <c r="G95" s="1">
        <v>118</v>
      </c>
    </row>
    <row r="96" spans="1:15" s="114" customFormat="1" ht="15" customHeight="1" x14ac:dyDescent="0.3">
      <c r="A96" s="3" t="s">
        <v>8</v>
      </c>
      <c r="B96" s="3" t="s">
        <v>141</v>
      </c>
      <c r="C96" s="4">
        <v>30</v>
      </c>
      <c r="D96" s="3">
        <v>1.74</v>
      </c>
      <c r="E96" s="3">
        <v>0.22</v>
      </c>
      <c r="F96" s="3">
        <v>10.63</v>
      </c>
      <c r="G96" s="71">
        <v>70</v>
      </c>
    </row>
    <row r="97" spans="1:19" s="114" customFormat="1" x14ac:dyDescent="0.3">
      <c r="A97" s="1"/>
      <c r="B97" s="12" t="s">
        <v>10</v>
      </c>
      <c r="C97" s="2">
        <v>540</v>
      </c>
      <c r="D97" s="1">
        <f>SUM(D91:D96)</f>
        <v>20.829999999999995</v>
      </c>
      <c r="E97" s="1">
        <f t="shared" ref="E97:G97" si="9">SUM(E91:E96)</f>
        <v>21.959999999999997</v>
      </c>
      <c r="F97" s="1">
        <f t="shared" si="9"/>
        <v>88.86999999999999</v>
      </c>
      <c r="G97" s="1">
        <f t="shared" si="9"/>
        <v>655.9</v>
      </c>
    </row>
    <row r="98" spans="1:19" x14ac:dyDescent="0.3">
      <c r="A98" s="22"/>
      <c r="B98" s="1" t="s">
        <v>75</v>
      </c>
      <c r="C98" s="69"/>
      <c r="D98" s="22"/>
      <c r="E98" s="22"/>
      <c r="F98" s="22"/>
      <c r="G98" s="88"/>
      <c r="I98" s="106"/>
      <c r="J98" s="106"/>
      <c r="K98" s="106"/>
      <c r="L98" s="106"/>
      <c r="M98" s="106"/>
      <c r="N98" s="106"/>
      <c r="O98" s="106"/>
    </row>
    <row r="99" spans="1:19" x14ac:dyDescent="0.3">
      <c r="A99" s="3" t="s">
        <v>62</v>
      </c>
      <c r="B99" s="3" t="s">
        <v>221</v>
      </c>
      <c r="C99" s="4">
        <v>250</v>
      </c>
      <c r="D99" s="3">
        <v>1.98</v>
      </c>
      <c r="E99" s="3">
        <v>2.72</v>
      </c>
      <c r="F99" s="3">
        <v>12.12</v>
      </c>
      <c r="G99" s="1">
        <v>86</v>
      </c>
      <c r="I99" s="106"/>
      <c r="J99" s="106"/>
      <c r="K99" s="106"/>
      <c r="L99" s="106"/>
      <c r="M99" s="106"/>
      <c r="N99" s="106"/>
      <c r="O99" s="106"/>
    </row>
    <row r="100" spans="1:19" x14ac:dyDescent="0.3">
      <c r="A100" s="3"/>
      <c r="B100" s="3" t="s">
        <v>121</v>
      </c>
      <c r="C100" s="4">
        <v>12.5</v>
      </c>
      <c r="D100" s="3">
        <v>2.7</v>
      </c>
      <c r="E100" s="3">
        <v>1.67</v>
      </c>
      <c r="F100" s="3">
        <v>0</v>
      </c>
      <c r="G100" s="30">
        <v>26</v>
      </c>
      <c r="I100" s="106"/>
      <c r="J100" s="106"/>
      <c r="K100" s="106"/>
      <c r="L100" s="106"/>
      <c r="M100" s="106"/>
      <c r="N100" s="106"/>
      <c r="O100" s="106"/>
    </row>
    <row r="101" spans="1:19" ht="28.2" x14ac:dyDescent="0.3">
      <c r="A101" s="92" t="s">
        <v>110</v>
      </c>
      <c r="B101" s="87" t="s">
        <v>220</v>
      </c>
      <c r="C101" s="91" t="s">
        <v>137</v>
      </c>
      <c r="D101" s="92">
        <v>13.26</v>
      </c>
      <c r="E101" s="92">
        <v>11.23</v>
      </c>
      <c r="F101" s="92">
        <v>3.52</v>
      </c>
      <c r="G101" s="28">
        <v>196</v>
      </c>
      <c r="I101" s="106"/>
      <c r="J101" s="106"/>
      <c r="K101" s="106"/>
      <c r="L101" s="106"/>
      <c r="M101" s="106"/>
      <c r="N101" s="106"/>
      <c r="O101" s="106"/>
    </row>
    <row r="102" spans="1:19" x14ac:dyDescent="0.3">
      <c r="A102" s="3" t="s">
        <v>52</v>
      </c>
      <c r="B102" s="3" t="s">
        <v>50</v>
      </c>
      <c r="C102" s="4">
        <v>150</v>
      </c>
      <c r="D102" s="3">
        <v>4.0999999999999996</v>
      </c>
      <c r="E102" s="3">
        <v>10.8</v>
      </c>
      <c r="F102" s="3">
        <v>39.840000000000003</v>
      </c>
      <c r="G102" s="1">
        <v>232</v>
      </c>
      <c r="I102" s="106"/>
      <c r="J102" s="106"/>
      <c r="K102" s="106"/>
      <c r="L102" s="106"/>
      <c r="M102" s="106"/>
      <c r="N102" s="106"/>
      <c r="O102" s="106"/>
    </row>
    <row r="103" spans="1:19" x14ac:dyDescent="0.3">
      <c r="A103" s="3" t="s">
        <v>12</v>
      </c>
      <c r="B103" s="3" t="s">
        <v>100</v>
      </c>
      <c r="C103" s="4">
        <v>200</v>
      </c>
      <c r="D103" s="3">
        <v>0.66</v>
      </c>
      <c r="E103" s="3">
        <v>0.09</v>
      </c>
      <c r="F103" s="3">
        <v>32</v>
      </c>
      <c r="G103" s="1">
        <v>133</v>
      </c>
      <c r="I103" s="106"/>
      <c r="J103" s="106"/>
      <c r="K103" s="106"/>
      <c r="L103" s="106"/>
      <c r="M103" s="106"/>
      <c r="N103" s="106"/>
      <c r="O103" s="106"/>
    </row>
    <row r="104" spans="1:19" x14ac:dyDescent="0.3">
      <c r="A104" s="3" t="s">
        <v>8</v>
      </c>
      <c r="B104" s="3" t="s">
        <v>9</v>
      </c>
      <c r="C104" s="4">
        <v>15</v>
      </c>
      <c r="D104" s="3">
        <v>0.99</v>
      </c>
      <c r="E104" s="3">
        <v>0.17</v>
      </c>
      <c r="F104" s="3">
        <v>6.2</v>
      </c>
      <c r="G104" s="72">
        <v>31</v>
      </c>
      <c r="H104" s="105"/>
      <c r="I104" s="106"/>
      <c r="J104" s="106"/>
      <c r="K104" s="106"/>
      <c r="L104" s="106"/>
      <c r="M104" s="106"/>
      <c r="N104" s="106"/>
      <c r="O104" s="106"/>
    </row>
    <row r="105" spans="1:19" x14ac:dyDescent="0.3">
      <c r="A105" s="3" t="s">
        <v>222</v>
      </c>
      <c r="B105" s="3" t="s">
        <v>194</v>
      </c>
      <c r="C105" s="4">
        <v>25</v>
      </c>
      <c r="D105" s="3">
        <v>1.5</v>
      </c>
      <c r="E105" s="3">
        <v>7.25</v>
      </c>
      <c r="F105" s="3">
        <v>16</v>
      </c>
      <c r="G105" s="1">
        <v>149</v>
      </c>
      <c r="I105" s="106"/>
      <c r="J105" s="106"/>
      <c r="K105" s="106"/>
      <c r="L105" s="106"/>
      <c r="M105" s="106"/>
      <c r="N105" s="106"/>
      <c r="O105" s="106"/>
    </row>
    <row r="106" spans="1:19" x14ac:dyDescent="0.3">
      <c r="A106" s="3"/>
      <c r="B106" s="1" t="s">
        <v>153</v>
      </c>
      <c r="C106" s="2">
        <v>742.5</v>
      </c>
      <c r="D106" s="1">
        <f>SUM(D99:D105)</f>
        <v>25.189999999999998</v>
      </c>
      <c r="E106" s="1">
        <f t="shared" ref="E106:G106" si="10">SUM(E99:E105)</f>
        <v>33.930000000000007</v>
      </c>
      <c r="F106" s="1">
        <f t="shared" si="10"/>
        <v>109.68</v>
      </c>
      <c r="G106" s="1">
        <f t="shared" si="10"/>
        <v>853</v>
      </c>
      <c r="I106" s="106"/>
      <c r="J106" s="106"/>
      <c r="K106" s="106"/>
      <c r="L106" s="106"/>
      <c r="M106" s="106"/>
      <c r="N106" s="106"/>
      <c r="O106" s="106"/>
    </row>
    <row r="107" spans="1:19" x14ac:dyDescent="0.3">
      <c r="A107" s="22"/>
      <c r="B107" s="22" t="s">
        <v>167</v>
      </c>
      <c r="C107" s="69">
        <f>C106+C97</f>
        <v>1282.5</v>
      </c>
      <c r="D107" s="69">
        <f>D106+D97</f>
        <v>46.019999999999996</v>
      </c>
      <c r="E107" s="69">
        <f>E106+E97</f>
        <v>55.89</v>
      </c>
      <c r="F107" s="69">
        <f>F106+F97</f>
        <v>198.55</v>
      </c>
      <c r="G107" s="44">
        <f>G106+G97</f>
        <v>1508.9</v>
      </c>
      <c r="H107" s="77"/>
      <c r="I107" s="106"/>
      <c r="J107" s="106"/>
      <c r="K107" s="106"/>
      <c r="L107" s="106"/>
      <c r="M107" s="106"/>
      <c r="N107" s="106"/>
      <c r="O107" s="106"/>
    </row>
    <row r="108" spans="1:19" x14ac:dyDescent="0.3">
      <c r="A108" s="22"/>
      <c r="B108" s="22"/>
      <c r="C108" s="69"/>
      <c r="D108" s="69"/>
      <c r="E108" s="69"/>
      <c r="F108" s="69"/>
      <c r="G108" s="34"/>
      <c r="I108" s="106"/>
      <c r="J108" s="106"/>
      <c r="K108" s="106"/>
      <c r="L108" s="106"/>
      <c r="M108" s="106"/>
      <c r="N108" s="106"/>
      <c r="O108" s="106"/>
    </row>
    <row r="109" spans="1:19" x14ac:dyDescent="0.3">
      <c r="A109" s="2"/>
      <c r="B109" s="1" t="s">
        <v>142</v>
      </c>
      <c r="C109" s="2"/>
      <c r="D109" s="2"/>
      <c r="E109" s="2"/>
      <c r="F109" s="2"/>
      <c r="G109" s="30"/>
      <c r="I109" s="106"/>
      <c r="J109" s="106"/>
      <c r="K109" s="106"/>
      <c r="L109" s="106"/>
      <c r="M109" s="106"/>
      <c r="N109" s="106"/>
      <c r="O109" s="106"/>
    </row>
    <row r="110" spans="1:19" x14ac:dyDescent="0.3">
      <c r="A110" s="2"/>
      <c r="B110" s="1" t="s">
        <v>6</v>
      </c>
      <c r="C110" s="2"/>
      <c r="D110" s="2"/>
      <c r="E110" s="2"/>
      <c r="F110" s="2"/>
      <c r="G110" s="30"/>
      <c r="I110" s="106"/>
      <c r="J110" s="106"/>
      <c r="K110" s="106"/>
      <c r="L110" s="106"/>
      <c r="M110" s="106"/>
      <c r="N110" s="106"/>
      <c r="O110" s="106"/>
    </row>
    <row r="111" spans="1:19" x14ac:dyDescent="0.3">
      <c r="A111" s="3"/>
      <c r="B111" s="1" t="s">
        <v>74</v>
      </c>
      <c r="C111" s="4"/>
      <c r="D111" s="3"/>
      <c r="E111" s="3"/>
      <c r="F111" s="3"/>
      <c r="G111" s="36"/>
      <c r="I111" s="106"/>
      <c r="J111" s="106"/>
      <c r="K111" s="106"/>
      <c r="L111" s="106"/>
      <c r="M111" s="106"/>
      <c r="N111" s="106"/>
      <c r="O111" s="106"/>
    </row>
    <row r="112" spans="1:19" s="114" customFormat="1" x14ac:dyDescent="0.3">
      <c r="A112" s="142" t="s">
        <v>143</v>
      </c>
      <c r="B112" s="144" t="s">
        <v>211</v>
      </c>
      <c r="C112" s="137" t="s">
        <v>218</v>
      </c>
      <c r="D112" s="3">
        <v>6.2</v>
      </c>
      <c r="E112" s="3">
        <v>9.99</v>
      </c>
      <c r="F112" s="3">
        <v>42.82</v>
      </c>
      <c r="G112" s="71">
        <v>275</v>
      </c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</row>
    <row r="113" spans="1:19" s="114" customFormat="1" x14ac:dyDescent="0.3">
      <c r="A113" s="143"/>
      <c r="B113" s="145"/>
      <c r="C113" s="138"/>
      <c r="D113" s="3">
        <v>7.4999999999999997E-2</v>
      </c>
      <c r="E113" s="3">
        <v>0.03</v>
      </c>
      <c r="F113" s="3">
        <v>8</v>
      </c>
      <c r="G113" s="1">
        <v>25</v>
      </c>
      <c r="I113" s="35"/>
      <c r="J113" s="35"/>
      <c r="K113" s="73"/>
      <c r="L113" s="35"/>
      <c r="M113" s="35"/>
      <c r="N113" s="35"/>
      <c r="O113" s="62"/>
      <c r="P113" s="115"/>
      <c r="Q113" s="115"/>
      <c r="R113" s="115"/>
      <c r="S113" s="115"/>
    </row>
    <row r="114" spans="1:19" s="114" customFormat="1" x14ac:dyDescent="0.3">
      <c r="A114" s="3" t="s">
        <v>41</v>
      </c>
      <c r="B114" s="3" t="s">
        <v>32</v>
      </c>
      <c r="C114" s="4" t="s">
        <v>13</v>
      </c>
      <c r="D114" s="3">
        <v>0.26</v>
      </c>
      <c r="E114" s="3">
        <v>0.05</v>
      </c>
      <c r="F114" s="3">
        <v>15.22</v>
      </c>
      <c r="G114" s="71">
        <v>59</v>
      </c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</row>
    <row r="115" spans="1:19" s="114" customFormat="1" ht="13.5" customHeight="1" x14ac:dyDescent="0.3">
      <c r="A115" s="3" t="s">
        <v>8</v>
      </c>
      <c r="B115" s="3" t="s">
        <v>130</v>
      </c>
      <c r="C115" s="4">
        <v>20</v>
      </c>
      <c r="D115" s="3">
        <v>1.58</v>
      </c>
      <c r="E115" s="3">
        <v>0.2</v>
      </c>
      <c r="F115" s="3">
        <v>9.66</v>
      </c>
      <c r="G115" s="71">
        <v>47</v>
      </c>
    </row>
    <row r="116" spans="1:19" s="114" customFormat="1" x14ac:dyDescent="0.3">
      <c r="A116" s="3" t="s">
        <v>47</v>
      </c>
      <c r="B116" s="3" t="s">
        <v>112</v>
      </c>
      <c r="C116" s="4">
        <v>200</v>
      </c>
      <c r="D116" s="3">
        <v>5.6</v>
      </c>
      <c r="E116" s="3">
        <v>6.4</v>
      </c>
      <c r="F116" s="3">
        <v>19.399999999999999</v>
      </c>
      <c r="G116" s="71">
        <v>158</v>
      </c>
    </row>
    <row r="117" spans="1:19" s="114" customFormat="1" x14ac:dyDescent="0.3">
      <c r="A117" s="3"/>
      <c r="B117" s="12" t="s">
        <v>10</v>
      </c>
      <c r="C117" s="2">
        <v>652</v>
      </c>
      <c r="D117" s="1">
        <f>SUM(D112:D116)</f>
        <v>13.715</v>
      </c>
      <c r="E117" s="1">
        <f>SUM(E112:E116)</f>
        <v>16.670000000000002</v>
      </c>
      <c r="F117" s="1">
        <f>SUM(F112:F116)</f>
        <v>95.1</v>
      </c>
      <c r="G117" s="71">
        <f>SUM(G112:G116)</f>
        <v>564</v>
      </c>
    </row>
    <row r="118" spans="1:19" x14ac:dyDescent="0.3">
      <c r="A118" s="3"/>
      <c r="B118" s="1" t="s">
        <v>75</v>
      </c>
      <c r="C118" s="2"/>
      <c r="D118" s="1"/>
      <c r="E118" s="1"/>
      <c r="F118" s="1"/>
      <c r="G118" s="41"/>
      <c r="I118" s="106"/>
      <c r="J118" s="106"/>
      <c r="K118" s="106"/>
      <c r="L118" s="106"/>
      <c r="M118" s="106"/>
      <c r="N118" s="106"/>
      <c r="O118" s="106"/>
    </row>
    <row r="119" spans="1:19" x14ac:dyDescent="0.3">
      <c r="A119" s="3" t="s">
        <v>63</v>
      </c>
      <c r="B119" s="3" t="s">
        <v>55</v>
      </c>
      <c r="C119" s="4">
        <v>250</v>
      </c>
      <c r="D119" s="3">
        <v>7.5</v>
      </c>
      <c r="E119" s="3">
        <v>3.25</v>
      </c>
      <c r="F119" s="3">
        <v>17.25</v>
      </c>
      <c r="G119" s="1">
        <v>128</v>
      </c>
      <c r="I119" s="106"/>
      <c r="J119" s="106"/>
      <c r="K119" s="106"/>
      <c r="L119" s="106"/>
      <c r="M119" s="106"/>
      <c r="N119" s="106"/>
      <c r="O119" s="106"/>
    </row>
    <row r="120" spans="1:19" x14ac:dyDescent="0.3">
      <c r="A120" s="3"/>
      <c r="B120" s="7" t="s">
        <v>240</v>
      </c>
      <c r="C120" s="4">
        <v>12</v>
      </c>
      <c r="D120" s="7">
        <v>2.71</v>
      </c>
      <c r="E120" s="7">
        <v>3.79</v>
      </c>
      <c r="F120" s="7">
        <v>0</v>
      </c>
      <c r="G120" s="1">
        <v>45</v>
      </c>
      <c r="I120" s="106"/>
      <c r="J120" s="106"/>
      <c r="K120" s="106"/>
      <c r="L120" s="106"/>
      <c r="M120" s="106"/>
      <c r="N120" s="106"/>
      <c r="O120" s="106"/>
    </row>
    <row r="121" spans="1:19" x14ac:dyDescent="0.3">
      <c r="A121" s="3" t="s">
        <v>37</v>
      </c>
      <c r="B121" s="3" t="s">
        <v>223</v>
      </c>
      <c r="C121" s="4">
        <v>50</v>
      </c>
      <c r="D121" s="3">
        <v>7.6</v>
      </c>
      <c r="E121" s="3">
        <v>6.8</v>
      </c>
      <c r="F121" s="3">
        <v>6.75</v>
      </c>
      <c r="G121" s="1">
        <v>119</v>
      </c>
      <c r="I121" s="106"/>
      <c r="J121" s="106"/>
      <c r="K121" s="106"/>
      <c r="L121" s="106"/>
      <c r="M121" s="106"/>
      <c r="N121" s="106"/>
      <c r="O121" s="106"/>
    </row>
    <row r="122" spans="1:19" ht="15.75" customHeight="1" x14ac:dyDescent="0.3">
      <c r="A122" s="3" t="s">
        <v>35</v>
      </c>
      <c r="B122" s="87" t="s">
        <v>134</v>
      </c>
      <c r="C122" s="4">
        <v>50</v>
      </c>
      <c r="D122" s="3">
        <v>1.4</v>
      </c>
      <c r="E122" s="3">
        <v>5.4</v>
      </c>
      <c r="F122" s="3">
        <v>3.9</v>
      </c>
      <c r="G122" s="1">
        <v>40</v>
      </c>
      <c r="I122" s="106"/>
      <c r="J122" s="106"/>
      <c r="K122" s="106"/>
      <c r="L122" s="106"/>
      <c r="M122" s="106"/>
      <c r="N122" s="106"/>
      <c r="O122" s="106"/>
    </row>
    <row r="123" spans="1:19" x14ac:dyDescent="0.3">
      <c r="A123" s="3" t="s">
        <v>52</v>
      </c>
      <c r="B123" s="3" t="s">
        <v>50</v>
      </c>
      <c r="C123" s="4">
        <v>150</v>
      </c>
      <c r="D123" s="3">
        <v>4.0999999999999996</v>
      </c>
      <c r="E123" s="3">
        <v>10.8</v>
      </c>
      <c r="F123" s="3">
        <v>39.840000000000003</v>
      </c>
      <c r="G123" s="30">
        <v>232</v>
      </c>
      <c r="I123" s="106"/>
      <c r="J123" s="106"/>
      <c r="K123" s="106"/>
      <c r="L123" s="106"/>
      <c r="M123" s="106"/>
      <c r="N123" s="106"/>
      <c r="O123" s="106"/>
    </row>
    <row r="124" spans="1:19" x14ac:dyDescent="0.3">
      <c r="A124" s="3" t="s">
        <v>116</v>
      </c>
      <c r="B124" s="3" t="s">
        <v>109</v>
      </c>
      <c r="C124" s="4">
        <v>25</v>
      </c>
      <c r="D124" s="3">
        <v>0.18</v>
      </c>
      <c r="E124" s="3">
        <v>2.5000000000000001E-2</v>
      </c>
      <c r="F124" s="3">
        <v>0.5</v>
      </c>
      <c r="G124" s="1">
        <v>3.4</v>
      </c>
      <c r="I124" s="106"/>
      <c r="J124" s="106"/>
      <c r="K124" s="106"/>
      <c r="L124" s="106"/>
      <c r="M124" s="106"/>
      <c r="N124" s="106"/>
      <c r="O124" s="106"/>
    </row>
    <row r="125" spans="1:19" x14ac:dyDescent="0.3">
      <c r="A125" s="3" t="s">
        <v>39</v>
      </c>
      <c r="B125" s="3" t="s">
        <v>108</v>
      </c>
      <c r="C125" s="4">
        <v>200</v>
      </c>
      <c r="D125" s="3">
        <v>0.32</v>
      </c>
      <c r="E125" s="3">
        <v>0</v>
      </c>
      <c r="F125" s="3">
        <v>35.799999999999997</v>
      </c>
      <c r="G125" s="1">
        <v>98</v>
      </c>
      <c r="I125" s="106"/>
      <c r="J125" s="106"/>
      <c r="K125" s="106"/>
      <c r="L125" s="106"/>
      <c r="M125" s="106"/>
      <c r="N125" s="106"/>
      <c r="O125" s="106"/>
    </row>
    <row r="126" spans="1:19" x14ac:dyDescent="0.3">
      <c r="A126" s="3" t="s">
        <v>8</v>
      </c>
      <c r="B126" s="3" t="s">
        <v>9</v>
      </c>
      <c r="C126" s="4">
        <v>30</v>
      </c>
      <c r="D126" s="3">
        <v>1.98</v>
      </c>
      <c r="E126" s="3">
        <v>0.33</v>
      </c>
      <c r="F126" s="3">
        <v>12.3</v>
      </c>
      <c r="G126" s="30">
        <v>62</v>
      </c>
      <c r="I126" s="106"/>
      <c r="J126" s="106"/>
      <c r="K126" s="106"/>
      <c r="L126" s="106"/>
      <c r="M126" s="106"/>
      <c r="N126" s="106"/>
      <c r="O126" s="106"/>
    </row>
    <row r="127" spans="1:19" ht="18.75" customHeight="1" x14ac:dyDescent="0.3">
      <c r="A127" s="92" t="s">
        <v>8</v>
      </c>
      <c r="B127" s="54" t="s">
        <v>204</v>
      </c>
      <c r="C127" s="91" t="s">
        <v>95</v>
      </c>
      <c r="D127" s="3">
        <v>0.4</v>
      </c>
      <c r="E127" s="3">
        <v>0.4</v>
      </c>
      <c r="F127" s="3">
        <v>9.8000000000000007</v>
      </c>
      <c r="G127" s="1">
        <v>47</v>
      </c>
      <c r="I127" s="106"/>
      <c r="J127" s="106"/>
      <c r="K127" s="106"/>
      <c r="L127" s="106"/>
      <c r="M127" s="106"/>
      <c r="N127" s="106"/>
      <c r="O127" s="106"/>
    </row>
    <row r="128" spans="1:19" x14ac:dyDescent="0.3">
      <c r="A128" s="1"/>
      <c r="B128" s="1" t="s">
        <v>153</v>
      </c>
      <c r="C128" s="2">
        <v>867</v>
      </c>
      <c r="D128" s="1">
        <f>SUM(D119:D127)</f>
        <v>26.19</v>
      </c>
      <c r="E128" s="1">
        <f t="shared" ref="E128:G128" si="11">SUM(E119:E127)</f>
        <v>30.794999999999998</v>
      </c>
      <c r="F128" s="1">
        <f t="shared" si="11"/>
        <v>126.14</v>
      </c>
      <c r="G128" s="1">
        <f t="shared" si="11"/>
        <v>774.4</v>
      </c>
      <c r="I128" s="106"/>
      <c r="J128" s="106"/>
      <c r="K128" s="106"/>
      <c r="L128" s="106"/>
      <c r="M128" s="106"/>
      <c r="N128" s="106"/>
      <c r="O128" s="106"/>
    </row>
    <row r="129" spans="1:15" x14ac:dyDescent="0.3">
      <c r="A129" s="3"/>
      <c r="B129" s="1" t="s">
        <v>167</v>
      </c>
      <c r="C129" s="2">
        <f>C117+C128</f>
        <v>1519</v>
      </c>
      <c r="D129" s="2">
        <f>D117+D128</f>
        <v>39.905000000000001</v>
      </c>
      <c r="E129" s="2">
        <f>E117+E128</f>
        <v>47.465000000000003</v>
      </c>
      <c r="F129" s="2">
        <f>F117+F128</f>
        <v>221.24</v>
      </c>
      <c r="G129" s="30">
        <f>G117+G128</f>
        <v>1338.4</v>
      </c>
      <c r="H129" s="77"/>
      <c r="I129" s="106"/>
      <c r="J129" s="106"/>
      <c r="K129" s="106"/>
      <c r="L129" s="106"/>
      <c r="M129" s="106"/>
      <c r="N129" s="106"/>
      <c r="O129" s="106"/>
    </row>
    <row r="130" spans="1:15" x14ac:dyDescent="0.3">
      <c r="A130" s="3"/>
      <c r="B130" s="1"/>
      <c r="C130" s="2"/>
      <c r="D130" s="2"/>
      <c r="E130" s="2"/>
      <c r="F130" s="2"/>
      <c r="G130" s="30"/>
      <c r="H130" s="77"/>
      <c r="I130" s="106"/>
      <c r="J130" s="106"/>
      <c r="K130" s="106"/>
      <c r="L130" s="106"/>
      <c r="M130" s="106"/>
      <c r="N130" s="106"/>
      <c r="O130" s="106"/>
    </row>
    <row r="131" spans="1:15" x14ac:dyDescent="0.3">
      <c r="A131" s="3"/>
      <c r="B131" s="1" t="s">
        <v>11</v>
      </c>
      <c r="C131" s="4"/>
      <c r="D131" s="3"/>
      <c r="E131" s="3"/>
      <c r="F131" s="3"/>
      <c r="G131" s="36"/>
      <c r="I131" s="106"/>
      <c r="J131" s="106"/>
      <c r="K131" s="106"/>
      <c r="L131" s="106"/>
      <c r="M131" s="106"/>
      <c r="N131" s="106"/>
      <c r="O131" s="106"/>
    </row>
    <row r="132" spans="1:15" x14ac:dyDescent="0.3">
      <c r="A132" s="3"/>
      <c r="B132" s="1" t="s">
        <v>74</v>
      </c>
      <c r="C132" s="4"/>
      <c r="D132" s="3"/>
      <c r="E132" s="3"/>
      <c r="F132" s="3"/>
      <c r="G132" s="36"/>
      <c r="I132" s="106"/>
      <c r="J132" s="106"/>
      <c r="K132" s="106"/>
      <c r="L132" s="106"/>
      <c r="M132" s="106"/>
      <c r="N132" s="106"/>
      <c r="O132" s="106"/>
    </row>
    <row r="133" spans="1:15" s="114" customFormat="1" x14ac:dyDescent="0.3">
      <c r="A133" s="3" t="s">
        <v>116</v>
      </c>
      <c r="B133" s="3" t="s">
        <v>109</v>
      </c>
      <c r="C133" s="4" t="s">
        <v>169</v>
      </c>
      <c r="D133" s="3">
        <v>0.27</v>
      </c>
      <c r="E133" s="3">
        <v>0.03</v>
      </c>
      <c r="F133" s="3">
        <v>1.71</v>
      </c>
      <c r="G133" s="1">
        <v>10</v>
      </c>
    </row>
    <row r="134" spans="1:15" s="114" customFormat="1" x14ac:dyDescent="0.3">
      <c r="A134" s="8" t="s">
        <v>22</v>
      </c>
      <c r="B134" s="8" t="s">
        <v>138</v>
      </c>
      <c r="C134" s="11">
        <v>80</v>
      </c>
      <c r="D134" s="8">
        <v>11.63</v>
      </c>
      <c r="E134" s="8">
        <v>11.74</v>
      </c>
      <c r="F134" s="8">
        <v>9.36</v>
      </c>
      <c r="G134" s="9">
        <v>187</v>
      </c>
      <c r="N134" s="115"/>
    </row>
    <row r="135" spans="1:15" s="114" customFormat="1" x14ac:dyDescent="0.3">
      <c r="A135" s="3" t="s">
        <v>46</v>
      </c>
      <c r="B135" s="3" t="s">
        <v>126</v>
      </c>
      <c r="C135" s="109">
        <v>40</v>
      </c>
      <c r="D135" s="3">
        <v>0.3</v>
      </c>
      <c r="E135" s="3">
        <v>1.51</v>
      </c>
      <c r="F135" s="3">
        <v>1.84</v>
      </c>
      <c r="G135" s="71">
        <v>22</v>
      </c>
    </row>
    <row r="136" spans="1:15" s="114" customFormat="1" x14ac:dyDescent="0.3">
      <c r="A136" s="3" t="s">
        <v>19</v>
      </c>
      <c r="B136" s="3" t="s">
        <v>20</v>
      </c>
      <c r="C136" s="4">
        <v>150</v>
      </c>
      <c r="D136" s="3">
        <v>5.0999999999999996</v>
      </c>
      <c r="E136" s="3">
        <v>9.15</v>
      </c>
      <c r="F136" s="3">
        <v>34.200000000000003</v>
      </c>
      <c r="G136" s="71">
        <v>245</v>
      </c>
    </row>
    <row r="137" spans="1:15" s="114" customFormat="1" x14ac:dyDescent="0.3">
      <c r="A137" s="3" t="s">
        <v>22</v>
      </c>
      <c r="B137" s="3" t="s">
        <v>151</v>
      </c>
      <c r="C137" s="4">
        <v>200</v>
      </c>
      <c r="D137" s="3">
        <v>0.56000000000000005</v>
      </c>
      <c r="E137" s="3">
        <v>2.4E-2</v>
      </c>
      <c r="F137" s="3">
        <v>29.64</v>
      </c>
      <c r="G137" s="1">
        <v>114</v>
      </c>
    </row>
    <row r="138" spans="1:15" s="114" customFormat="1" x14ac:dyDescent="0.3">
      <c r="A138" s="3" t="s">
        <v>8</v>
      </c>
      <c r="B138" s="3" t="s">
        <v>9</v>
      </c>
      <c r="C138" s="4">
        <v>30</v>
      </c>
      <c r="D138" s="3">
        <v>1.98</v>
      </c>
      <c r="E138" s="3">
        <v>0.33</v>
      </c>
      <c r="F138" s="3">
        <v>12.3</v>
      </c>
      <c r="G138" s="71">
        <v>62</v>
      </c>
    </row>
    <row r="139" spans="1:15" s="114" customFormat="1" x14ac:dyDescent="0.3">
      <c r="A139" s="1"/>
      <c r="B139" s="12" t="s">
        <v>10</v>
      </c>
      <c r="C139" s="2">
        <v>560</v>
      </c>
      <c r="D139" s="1">
        <f>SUM(D133:D138)</f>
        <v>19.84</v>
      </c>
      <c r="E139" s="1">
        <f t="shared" ref="E139:G139" si="12">SUM(E133:E138)</f>
        <v>22.783999999999999</v>
      </c>
      <c r="F139" s="1">
        <f t="shared" si="12"/>
        <v>89.05</v>
      </c>
      <c r="G139" s="1">
        <f t="shared" si="12"/>
        <v>640</v>
      </c>
    </row>
    <row r="140" spans="1:15" s="114" customFormat="1" x14ac:dyDescent="0.3">
      <c r="A140" s="1"/>
      <c r="B140" s="12" t="s">
        <v>75</v>
      </c>
      <c r="C140" s="2"/>
      <c r="D140" s="1"/>
      <c r="E140" s="1"/>
      <c r="F140" s="1"/>
      <c r="G140" s="1"/>
    </row>
    <row r="141" spans="1:15" x14ac:dyDescent="0.3">
      <c r="A141" s="3" t="s">
        <v>84</v>
      </c>
      <c r="B141" s="8" t="s">
        <v>224</v>
      </c>
      <c r="C141" s="4">
        <v>250</v>
      </c>
      <c r="D141" s="3">
        <v>2.6</v>
      </c>
      <c r="E141" s="3">
        <v>2.5</v>
      </c>
      <c r="F141" s="3">
        <v>16.98</v>
      </c>
      <c r="G141" s="1">
        <v>101</v>
      </c>
      <c r="I141" s="106"/>
      <c r="J141" s="106"/>
      <c r="K141" s="106"/>
      <c r="L141" s="106"/>
      <c r="M141" s="106"/>
      <c r="N141" s="106"/>
      <c r="O141" s="106"/>
    </row>
    <row r="142" spans="1:15" s="5" customFormat="1" ht="13.8" x14ac:dyDescent="0.25">
      <c r="A142" s="3"/>
      <c r="B142" s="7" t="s">
        <v>99</v>
      </c>
      <c r="C142" s="66" t="s">
        <v>241</v>
      </c>
      <c r="D142" s="7">
        <v>2.84</v>
      </c>
      <c r="E142" s="7">
        <v>4.54</v>
      </c>
      <c r="F142" s="7">
        <v>0</v>
      </c>
      <c r="G142" s="1">
        <v>53</v>
      </c>
      <c r="H142" s="55"/>
      <c r="I142" s="35"/>
      <c r="J142" s="35"/>
      <c r="K142" s="20"/>
      <c r="L142" s="35"/>
      <c r="M142" s="35"/>
      <c r="N142" s="35"/>
      <c r="O142" s="35"/>
    </row>
    <row r="143" spans="1:15" x14ac:dyDescent="0.3">
      <c r="A143" s="8" t="s">
        <v>122</v>
      </c>
      <c r="B143" s="8" t="s">
        <v>247</v>
      </c>
      <c r="C143" s="11" t="s">
        <v>86</v>
      </c>
      <c r="D143" s="8">
        <v>9.6999999999999993</v>
      </c>
      <c r="E143" s="8">
        <v>23</v>
      </c>
      <c r="F143" s="8">
        <v>28.9</v>
      </c>
      <c r="G143" s="9">
        <v>354</v>
      </c>
      <c r="I143" s="106"/>
      <c r="J143" s="106"/>
      <c r="K143" s="106"/>
      <c r="L143" s="106"/>
      <c r="M143" s="106"/>
      <c r="N143" s="106"/>
      <c r="O143" s="106"/>
    </row>
    <row r="144" spans="1:15" x14ac:dyDescent="0.3">
      <c r="A144" s="3" t="s">
        <v>27</v>
      </c>
      <c r="B144" s="3" t="s">
        <v>114</v>
      </c>
      <c r="C144" s="4">
        <v>150</v>
      </c>
      <c r="D144" s="3">
        <v>3.15</v>
      </c>
      <c r="E144" s="3">
        <v>4.8</v>
      </c>
      <c r="F144" s="3">
        <v>20.440000000000001</v>
      </c>
      <c r="G144" s="1">
        <v>137</v>
      </c>
      <c r="I144" s="106"/>
      <c r="J144" s="106"/>
      <c r="K144" s="106"/>
      <c r="L144" s="106"/>
      <c r="M144" s="106"/>
      <c r="N144" s="106"/>
      <c r="O144" s="106"/>
    </row>
    <row r="145" spans="1:15" x14ac:dyDescent="0.3">
      <c r="A145" s="3" t="s">
        <v>116</v>
      </c>
      <c r="B145" s="3" t="s">
        <v>249</v>
      </c>
      <c r="C145" s="4">
        <v>30</v>
      </c>
      <c r="D145" s="3">
        <v>0.27</v>
      </c>
      <c r="E145" s="3">
        <v>0.06</v>
      </c>
      <c r="F145" s="3">
        <v>1.1399999999999999</v>
      </c>
      <c r="G145" s="1">
        <v>4.5</v>
      </c>
      <c r="I145" s="106"/>
      <c r="J145" s="106"/>
      <c r="K145" s="106"/>
      <c r="L145" s="106"/>
      <c r="M145" s="106"/>
      <c r="N145" s="106"/>
      <c r="O145" s="106"/>
    </row>
    <row r="146" spans="1:15" x14ac:dyDescent="0.3">
      <c r="A146" s="3" t="s">
        <v>40</v>
      </c>
      <c r="B146" s="3" t="s">
        <v>100</v>
      </c>
      <c r="C146" s="4">
        <v>200</v>
      </c>
      <c r="D146" s="3">
        <v>0.66</v>
      </c>
      <c r="E146" s="3">
        <v>0.09</v>
      </c>
      <c r="F146" s="3">
        <v>32</v>
      </c>
      <c r="G146" s="1">
        <v>133</v>
      </c>
      <c r="I146" s="106"/>
      <c r="J146" s="106"/>
      <c r="K146" s="106"/>
      <c r="L146" s="106"/>
      <c r="M146" s="106"/>
      <c r="N146" s="106"/>
      <c r="O146" s="106"/>
    </row>
    <row r="147" spans="1:15" x14ac:dyDescent="0.3">
      <c r="A147" s="3" t="s">
        <v>8</v>
      </c>
      <c r="B147" s="3" t="s">
        <v>9</v>
      </c>
      <c r="C147" s="4">
        <v>15</v>
      </c>
      <c r="D147" s="3">
        <v>0.99</v>
      </c>
      <c r="E147" s="3">
        <v>0.17</v>
      </c>
      <c r="F147" s="3">
        <v>6.2</v>
      </c>
      <c r="G147" s="1">
        <v>31</v>
      </c>
      <c r="I147" s="106"/>
      <c r="J147" s="106"/>
      <c r="K147" s="106"/>
      <c r="L147" s="106"/>
      <c r="M147" s="106"/>
      <c r="N147" s="106"/>
      <c r="O147" s="106"/>
    </row>
    <row r="148" spans="1:15" x14ac:dyDescent="0.3">
      <c r="A148" s="1"/>
      <c r="B148" s="1" t="s">
        <v>153</v>
      </c>
      <c r="C148" s="2">
        <v>782</v>
      </c>
      <c r="D148" s="1">
        <f>SUM(D141:D147)</f>
        <v>20.209999999999997</v>
      </c>
      <c r="E148" s="1">
        <f>SUM(E141:E147)</f>
        <v>35.160000000000004</v>
      </c>
      <c r="F148" s="1">
        <f>SUM(F141:F147)</f>
        <v>105.66</v>
      </c>
      <c r="G148" s="71">
        <f>SUM(G141:G147)</f>
        <v>813.5</v>
      </c>
      <c r="I148" s="106"/>
      <c r="J148" s="106"/>
      <c r="K148" s="106"/>
      <c r="L148" s="106"/>
      <c r="M148" s="106"/>
      <c r="N148" s="106"/>
      <c r="O148" s="106"/>
    </row>
    <row r="149" spans="1:15" x14ac:dyDescent="0.3">
      <c r="A149" s="1"/>
      <c r="B149" s="1" t="s">
        <v>167</v>
      </c>
      <c r="C149" s="2">
        <f>C139+C148</f>
        <v>1342</v>
      </c>
      <c r="D149" s="2">
        <f t="shared" ref="D149:G149" si="13">D139+D148</f>
        <v>40.049999999999997</v>
      </c>
      <c r="E149" s="2">
        <f t="shared" si="13"/>
        <v>57.944000000000003</v>
      </c>
      <c r="F149" s="2">
        <f t="shared" si="13"/>
        <v>194.70999999999998</v>
      </c>
      <c r="G149" s="2">
        <f t="shared" si="13"/>
        <v>1453.5</v>
      </c>
      <c r="I149" s="106"/>
      <c r="J149" s="106"/>
      <c r="K149" s="106"/>
      <c r="L149" s="106"/>
      <c r="M149" s="106"/>
      <c r="N149" s="106"/>
      <c r="O149" s="106"/>
    </row>
    <row r="150" spans="1:15" x14ac:dyDescent="0.3">
      <c r="A150" s="1"/>
      <c r="B150" s="1"/>
      <c r="C150" s="2"/>
      <c r="D150" s="2"/>
      <c r="E150" s="2"/>
      <c r="F150" s="2"/>
      <c r="G150" s="30"/>
      <c r="I150" s="106"/>
      <c r="J150" s="106"/>
      <c r="K150" s="106"/>
      <c r="L150" s="106"/>
      <c r="M150" s="106"/>
      <c r="N150" s="106"/>
      <c r="O150" s="106"/>
    </row>
    <row r="151" spans="1:15" x14ac:dyDescent="0.3">
      <c r="A151" s="3"/>
      <c r="B151" s="1" t="s">
        <v>66</v>
      </c>
      <c r="C151" s="4"/>
      <c r="D151" s="3" t="s">
        <v>14</v>
      </c>
      <c r="E151" s="3" t="s">
        <v>14</v>
      </c>
      <c r="F151" s="3" t="s">
        <v>14</v>
      </c>
      <c r="G151" s="36" t="s">
        <v>14</v>
      </c>
      <c r="I151" s="106"/>
      <c r="J151" s="106"/>
      <c r="K151" s="106"/>
      <c r="L151" s="106"/>
      <c r="M151" s="106"/>
      <c r="N151" s="106"/>
      <c r="O151" s="106"/>
    </row>
    <row r="152" spans="1:15" x14ac:dyDescent="0.3">
      <c r="A152" s="3"/>
      <c r="B152" s="1" t="s">
        <v>74</v>
      </c>
      <c r="C152" s="4"/>
      <c r="D152" s="3"/>
      <c r="E152" s="3"/>
      <c r="F152" s="3"/>
      <c r="G152" s="36"/>
      <c r="I152" s="106"/>
      <c r="J152" s="106"/>
      <c r="K152" s="106"/>
      <c r="L152" s="106"/>
      <c r="M152" s="106"/>
      <c r="N152" s="106"/>
      <c r="O152" s="106"/>
    </row>
    <row r="153" spans="1:15" s="114" customFormat="1" x14ac:dyDescent="0.3">
      <c r="A153" s="3" t="s">
        <v>140</v>
      </c>
      <c r="B153" s="3" t="s">
        <v>212</v>
      </c>
      <c r="C153" s="70">
        <v>250</v>
      </c>
      <c r="D153" s="3">
        <v>21.43</v>
      </c>
      <c r="E153" s="3">
        <v>16.309999999999999</v>
      </c>
      <c r="F153" s="3">
        <v>53.41</v>
      </c>
      <c r="G153" s="71">
        <v>433</v>
      </c>
    </row>
    <row r="154" spans="1:15" s="122" customFormat="1" x14ac:dyDescent="0.3">
      <c r="A154" s="3" t="s">
        <v>116</v>
      </c>
      <c r="B154" s="87" t="s">
        <v>109</v>
      </c>
      <c r="C154" s="121">
        <v>30</v>
      </c>
      <c r="D154" s="3">
        <v>0.24</v>
      </c>
      <c r="E154" s="3">
        <v>0.03</v>
      </c>
      <c r="F154" s="3">
        <v>0.78</v>
      </c>
      <c r="G154" s="71">
        <v>4</v>
      </c>
    </row>
    <row r="155" spans="1:15" s="114" customFormat="1" x14ac:dyDescent="0.3">
      <c r="A155" s="3" t="s">
        <v>39</v>
      </c>
      <c r="B155" s="3" t="s">
        <v>108</v>
      </c>
      <c r="C155" s="4">
        <v>200</v>
      </c>
      <c r="D155" s="3">
        <v>0.32</v>
      </c>
      <c r="E155" s="3">
        <v>0</v>
      </c>
      <c r="F155" s="3">
        <v>35.799999999999997</v>
      </c>
      <c r="G155" s="71">
        <v>98</v>
      </c>
      <c r="K155" s="115"/>
    </row>
    <row r="156" spans="1:15" s="114" customFormat="1" x14ac:dyDescent="0.3">
      <c r="A156" s="92" t="s">
        <v>22</v>
      </c>
      <c r="B156" s="54" t="s">
        <v>245</v>
      </c>
      <c r="C156" s="91">
        <v>30</v>
      </c>
      <c r="D156" s="92">
        <v>1.8220000000000001</v>
      </c>
      <c r="E156" s="92">
        <v>5.94</v>
      </c>
      <c r="F156" s="92">
        <v>13.04</v>
      </c>
      <c r="G156" s="112">
        <v>135</v>
      </c>
    </row>
    <row r="157" spans="1:15" s="114" customFormat="1" x14ac:dyDescent="0.3">
      <c r="A157" s="3" t="s">
        <v>8</v>
      </c>
      <c r="B157" s="3" t="s">
        <v>9</v>
      </c>
      <c r="C157" s="4">
        <v>30</v>
      </c>
      <c r="D157" s="3">
        <v>1.98</v>
      </c>
      <c r="E157" s="3">
        <v>0.33</v>
      </c>
      <c r="F157" s="3">
        <v>12.3</v>
      </c>
      <c r="G157" s="71">
        <v>62</v>
      </c>
    </row>
    <row r="158" spans="1:15" s="114" customFormat="1" x14ac:dyDescent="0.3">
      <c r="A158" s="9"/>
      <c r="B158" s="17" t="s">
        <v>67</v>
      </c>
      <c r="C158" s="26">
        <f>SUM(C153:C157)</f>
        <v>540</v>
      </c>
      <c r="D158" s="9">
        <f>SUM(D153:D157)</f>
        <v>25.791999999999998</v>
      </c>
      <c r="E158" s="9">
        <f>SUM(E153:E157)</f>
        <v>22.61</v>
      </c>
      <c r="F158" s="9">
        <f>SUM(F153:F157)</f>
        <v>115.33</v>
      </c>
      <c r="G158" s="71">
        <f>SUM(G153:G157)</f>
        <v>732</v>
      </c>
    </row>
    <row r="159" spans="1:15" x14ac:dyDescent="0.3">
      <c r="A159" s="9"/>
      <c r="B159" s="9" t="s">
        <v>75</v>
      </c>
      <c r="C159" s="26"/>
      <c r="D159" s="9"/>
      <c r="E159" s="9"/>
      <c r="F159" s="9"/>
      <c r="G159" s="42"/>
      <c r="I159" s="106"/>
      <c r="J159" s="106"/>
      <c r="K159" s="106"/>
      <c r="L159" s="106"/>
      <c r="M159" s="106"/>
      <c r="N159" s="106"/>
      <c r="O159" s="106"/>
    </row>
    <row r="160" spans="1:15" x14ac:dyDescent="0.3">
      <c r="A160" s="3" t="s">
        <v>59</v>
      </c>
      <c r="B160" s="87" t="s">
        <v>58</v>
      </c>
      <c r="C160" s="91">
        <v>250</v>
      </c>
      <c r="D160" s="92">
        <v>1.83</v>
      </c>
      <c r="E160" s="92">
        <v>4.9000000000000004</v>
      </c>
      <c r="F160" s="92">
        <v>11.75</v>
      </c>
      <c r="G160" s="47">
        <v>99</v>
      </c>
      <c r="I160" s="106"/>
      <c r="J160" s="106"/>
      <c r="K160" s="106"/>
      <c r="L160" s="106"/>
      <c r="M160" s="106"/>
      <c r="N160" s="106"/>
      <c r="O160" s="106"/>
    </row>
    <row r="161" spans="1:15" x14ac:dyDescent="0.3">
      <c r="A161" s="3"/>
      <c r="B161" s="7" t="s">
        <v>98</v>
      </c>
      <c r="C161" s="4" t="s">
        <v>97</v>
      </c>
      <c r="D161" s="7">
        <v>2.8250000000000002</v>
      </c>
      <c r="E161" s="7">
        <v>2.42</v>
      </c>
      <c r="F161" s="7">
        <v>0</v>
      </c>
      <c r="G161" s="1">
        <v>34</v>
      </c>
      <c r="I161" s="106"/>
      <c r="J161" s="106"/>
      <c r="K161" s="106"/>
      <c r="L161" s="106"/>
      <c r="M161" s="106"/>
      <c r="N161" s="106"/>
      <c r="O161" s="106"/>
    </row>
    <row r="162" spans="1:15" x14ac:dyDescent="0.3">
      <c r="A162" s="3" t="s">
        <v>26</v>
      </c>
      <c r="B162" s="3" t="s">
        <v>182</v>
      </c>
      <c r="C162" s="4">
        <v>75</v>
      </c>
      <c r="D162" s="3">
        <v>9.9</v>
      </c>
      <c r="E162" s="3">
        <v>24.6</v>
      </c>
      <c r="F162" s="3">
        <v>11.1</v>
      </c>
      <c r="G162" s="1">
        <v>302</v>
      </c>
      <c r="I162" s="106"/>
      <c r="J162" s="106"/>
      <c r="K162" s="106"/>
      <c r="L162" s="106"/>
      <c r="M162" s="106"/>
      <c r="N162" s="106"/>
      <c r="O162" s="106"/>
    </row>
    <row r="163" spans="1:15" x14ac:dyDescent="0.3">
      <c r="A163" s="3" t="s">
        <v>46</v>
      </c>
      <c r="B163" s="3" t="s">
        <v>145</v>
      </c>
      <c r="C163" s="4">
        <v>30</v>
      </c>
      <c r="D163" s="3">
        <v>0.3</v>
      </c>
      <c r="E163" s="3">
        <v>1.51</v>
      </c>
      <c r="F163" s="3">
        <v>1.84</v>
      </c>
      <c r="G163" s="1">
        <v>22</v>
      </c>
      <c r="I163" s="106"/>
      <c r="J163" s="106"/>
      <c r="K163" s="106"/>
      <c r="L163" s="106"/>
      <c r="M163" s="106"/>
      <c r="N163" s="106"/>
      <c r="O163" s="106"/>
    </row>
    <row r="164" spans="1:15" x14ac:dyDescent="0.3">
      <c r="A164" s="3" t="s">
        <v>19</v>
      </c>
      <c r="B164" s="3" t="s">
        <v>20</v>
      </c>
      <c r="C164" s="4">
        <v>150</v>
      </c>
      <c r="D164" s="3">
        <v>5.0999999999999996</v>
      </c>
      <c r="E164" s="3">
        <v>9.15</v>
      </c>
      <c r="F164" s="3">
        <v>34.200000000000003</v>
      </c>
      <c r="G164" s="1">
        <v>245</v>
      </c>
      <c r="I164" s="106"/>
      <c r="J164" s="106"/>
      <c r="K164" s="106"/>
      <c r="L164" s="106"/>
      <c r="M164" s="106"/>
      <c r="N164" s="106"/>
      <c r="O164" s="106"/>
    </row>
    <row r="165" spans="1:15" x14ac:dyDescent="0.3">
      <c r="A165" s="3" t="s">
        <v>43</v>
      </c>
      <c r="B165" s="3" t="s">
        <v>45</v>
      </c>
      <c r="C165" s="4">
        <v>200</v>
      </c>
      <c r="D165" s="3">
        <v>0.1</v>
      </c>
      <c r="E165" s="3">
        <v>0</v>
      </c>
      <c r="F165" s="3">
        <v>24.2</v>
      </c>
      <c r="G165" s="30">
        <v>93</v>
      </c>
      <c r="I165" s="106"/>
      <c r="J165" s="106"/>
      <c r="K165" s="106"/>
      <c r="L165" s="106"/>
      <c r="M165" s="106"/>
      <c r="N165" s="106"/>
      <c r="O165" s="106"/>
    </row>
    <row r="166" spans="1:15" x14ac:dyDescent="0.3">
      <c r="A166" s="3" t="s">
        <v>8</v>
      </c>
      <c r="B166" s="3" t="s">
        <v>9</v>
      </c>
      <c r="C166" s="4">
        <v>30</v>
      </c>
      <c r="D166" s="3">
        <v>1.98</v>
      </c>
      <c r="E166" s="3">
        <v>0.33</v>
      </c>
      <c r="F166" s="3">
        <v>12.3</v>
      </c>
      <c r="G166" s="30">
        <v>62</v>
      </c>
      <c r="I166" s="106"/>
      <c r="J166" s="106"/>
      <c r="K166" s="106"/>
      <c r="L166" s="106"/>
      <c r="M166" s="106"/>
      <c r="N166" s="106"/>
      <c r="O166" s="106"/>
    </row>
    <row r="167" spans="1:15" x14ac:dyDescent="0.3">
      <c r="A167" s="3" t="s">
        <v>117</v>
      </c>
      <c r="B167" s="87" t="s">
        <v>118</v>
      </c>
      <c r="C167" s="91" t="s">
        <v>95</v>
      </c>
      <c r="D167" s="3">
        <v>0.4</v>
      </c>
      <c r="E167" s="3">
        <v>0.4</v>
      </c>
      <c r="F167" s="3">
        <v>9.8000000000000007</v>
      </c>
      <c r="G167" s="1">
        <v>75</v>
      </c>
      <c r="I167" s="106"/>
      <c r="J167" s="106"/>
      <c r="K167" s="106"/>
      <c r="L167" s="106"/>
      <c r="M167" s="106"/>
      <c r="N167" s="106"/>
      <c r="O167" s="106"/>
    </row>
    <row r="168" spans="1:15" x14ac:dyDescent="0.3">
      <c r="A168" s="3"/>
      <c r="B168" s="1" t="s">
        <v>153</v>
      </c>
      <c r="C168" s="2">
        <v>902.5</v>
      </c>
      <c r="D168" s="9">
        <f t="shared" ref="D168:G168" si="14">SUM(D160:D167)</f>
        <v>22.434999999999999</v>
      </c>
      <c r="E168" s="9">
        <f t="shared" si="14"/>
        <v>43.309999999999995</v>
      </c>
      <c r="F168" s="9">
        <f t="shared" si="14"/>
        <v>105.19</v>
      </c>
      <c r="G168" s="90">
        <f t="shared" si="14"/>
        <v>932</v>
      </c>
      <c r="H168" s="77"/>
      <c r="I168" s="106"/>
      <c r="J168" s="106"/>
      <c r="K168" s="106"/>
      <c r="L168" s="106"/>
      <c r="M168" s="106"/>
      <c r="N168" s="106"/>
      <c r="O168" s="106"/>
    </row>
    <row r="169" spans="1:15" x14ac:dyDescent="0.3">
      <c r="A169" s="9"/>
      <c r="B169" s="9" t="s">
        <v>167</v>
      </c>
      <c r="C169" s="26">
        <f>C158+C168</f>
        <v>1442.5</v>
      </c>
      <c r="D169" s="26">
        <f t="shared" ref="D169:G169" si="15">D158+D168</f>
        <v>48.226999999999997</v>
      </c>
      <c r="E169" s="26">
        <f t="shared" si="15"/>
        <v>65.919999999999987</v>
      </c>
      <c r="F169" s="26">
        <f t="shared" si="15"/>
        <v>220.51999999999998</v>
      </c>
      <c r="G169" s="43">
        <f t="shared" si="15"/>
        <v>1664</v>
      </c>
      <c r="I169" s="106"/>
      <c r="J169" s="106"/>
      <c r="K169" s="106"/>
      <c r="L169" s="106"/>
      <c r="M169" s="106"/>
      <c r="N169" s="106"/>
      <c r="O169" s="106"/>
    </row>
    <row r="170" spans="1:15" x14ac:dyDescent="0.3">
      <c r="A170" s="9"/>
      <c r="B170" s="9"/>
      <c r="C170" s="26"/>
      <c r="D170" s="26"/>
      <c r="E170" s="26"/>
      <c r="F170" s="26"/>
      <c r="G170" s="43"/>
      <c r="I170" s="106"/>
      <c r="J170" s="106"/>
      <c r="K170" s="106"/>
      <c r="L170" s="106"/>
      <c r="M170" s="106"/>
      <c r="N170" s="106"/>
      <c r="O170" s="106"/>
    </row>
    <row r="171" spans="1:15" x14ac:dyDescent="0.3">
      <c r="A171" s="1"/>
      <c r="B171" s="1" t="s">
        <v>18</v>
      </c>
      <c r="C171" s="4"/>
      <c r="D171" s="3"/>
      <c r="E171" s="3"/>
      <c r="F171" s="3"/>
      <c r="G171" s="36" t="s">
        <v>14</v>
      </c>
      <c r="I171" s="106"/>
      <c r="J171" s="106"/>
      <c r="K171" s="106"/>
      <c r="L171" s="106"/>
      <c r="M171" s="106"/>
      <c r="N171" s="106"/>
      <c r="O171" s="106"/>
    </row>
    <row r="172" spans="1:15" x14ac:dyDescent="0.3">
      <c r="A172" s="1"/>
      <c r="B172" s="1" t="s">
        <v>74</v>
      </c>
      <c r="C172" s="4"/>
      <c r="D172" s="3"/>
      <c r="E172" s="3"/>
      <c r="F172" s="3"/>
      <c r="G172" s="36"/>
      <c r="I172" s="106"/>
      <c r="J172" s="106"/>
      <c r="K172" s="106"/>
      <c r="L172" s="106"/>
      <c r="M172" s="106"/>
      <c r="N172" s="106"/>
      <c r="O172" s="106"/>
    </row>
    <row r="173" spans="1:15" s="114" customFormat="1" x14ac:dyDescent="0.3">
      <c r="A173" s="3" t="s">
        <v>214</v>
      </c>
      <c r="B173" s="3" t="s">
        <v>215</v>
      </c>
      <c r="C173" s="137" t="s">
        <v>89</v>
      </c>
      <c r="D173" s="3">
        <v>9.68</v>
      </c>
      <c r="E173" s="3">
        <v>3.1</v>
      </c>
      <c r="F173" s="3">
        <v>3.75</v>
      </c>
      <c r="G173" s="71">
        <v>80</v>
      </c>
    </row>
    <row r="174" spans="1:15" s="61" customFormat="1" ht="13.8" x14ac:dyDescent="0.25">
      <c r="A174" s="3" t="s">
        <v>46</v>
      </c>
      <c r="B174" s="3" t="s">
        <v>126</v>
      </c>
      <c r="C174" s="138"/>
      <c r="D174" s="3">
        <v>0.3</v>
      </c>
      <c r="E174" s="3">
        <v>1.51</v>
      </c>
      <c r="F174" s="3">
        <v>1.84</v>
      </c>
      <c r="G174" s="71">
        <v>22</v>
      </c>
    </row>
    <row r="175" spans="1:15" s="114" customFormat="1" x14ac:dyDescent="0.3">
      <c r="A175" s="3" t="s">
        <v>27</v>
      </c>
      <c r="B175" s="3" t="s">
        <v>246</v>
      </c>
      <c r="C175" s="4">
        <v>150</v>
      </c>
      <c r="D175" s="3">
        <v>3.15</v>
      </c>
      <c r="E175" s="3">
        <v>4.8</v>
      </c>
      <c r="F175" s="3">
        <v>20.440000000000001</v>
      </c>
      <c r="G175" s="71">
        <v>137</v>
      </c>
    </row>
    <row r="176" spans="1:15" s="114" customFormat="1" x14ac:dyDescent="0.3">
      <c r="A176" s="3" t="s">
        <v>116</v>
      </c>
      <c r="B176" s="3" t="s">
        <v>109</v>
      </c>
      <c r="C176" s="4">
        <v>30</v>
      </c>
      <c r="D176" s="3">
        <v>0.24</v>
      </c>
      <c r="E176" s="3">
        <v>0.03</v>
      </c>
      <c r="F176" s="3">
        <v>0.78</v>
      </c>
      <c r="G176" s="71">
        <v>4</v>
      </c>
    </row>
    <row r="177" spans="1:15" s="114" customFormat="1" x14ac:dyDescent="0.3">
      <c r="A177" s="3" t="s">
        <v>22</v>
      </c>
      <c r="B177" s="3" t="s">
        <v>227</v>
      </c>
      <c r="C177" s="4">
        <v>200</v>
      </c>
      <c r="D177" s="3">
        <v>0.25</v>
      </c>
      <c r="E177" s="3">
        <v>0.1</v>
      </c>
      <c r="F177" s="3">
        <v>21.8</v>
      </c>
      <c r="G177" s="1">
        <v>84</v>
      </c>
    </row>
    <row r="178" spans="1:15" s="114" customFormat="1" x14ac:dyDescent="0.3">
      <c r="A178" s="3" t="s">
        <v>8</v>
      </c>
      <c r="B178" s="3" t="s">
        <v>141</v>
      </c>
      <c r="C178" s="4">
        <v>30</v>
      </c>
      <c r="D178" s="3">
        <v>1.74</v>
      </c>
      <c r="E178" s="3">
        <v>0.22</v>
      </c>
      <c r="F178" s="3">
        <v>10.63</v>
      </c>
      <c r="G178" s="71">
        <v>70</v>
      </c>
    </row>
    <row r="179" spans="1:15" s="114" customFormat="1" x14ac:dyDescent="0.3">
      <c r="A179" s="3" t="s">
        <v>47</v>
      </c>
      <c r="B179" s="13" t="s">
        <v>194</v>
      </c>
      <c r="C179" s="4">
        <v>30</v>
      </c>
      <c r="D179" s="3">
        <v>1.82</v>
      </c>
      <c r="E179" s="3">
        <v>5.94</v>
      </c>
      <c r="F179" s="3">
        <v>13.04</v>
      </c>
      <c r="G179" s="1">
        <v>110</v>
      </c>
    </row>
    <row r="180" spans="1:15" s="114" customFormat="1" x14ac:dyDescent="0.3">
      <c r="A180" s="1"/>
      <c r="B180" s="12" t="s">
        <v>65</v>
      </c>
      <c r="C180" s="2">
        <v>540</v>
      </c>
      <c r="D180" s="1">
        <f>SUM(D173:D179)</f>
        <v>17.18</v>
      </c>
      <c r="E180" s="1">
        <f t="shared" ref="E180:G180" si="16">SUM(E173:E179)</f>
        <v>15.7</v>
      </c>
      <c r="F180" s="1">
        <f t="shared" si="16"/>
        <v>72.28</v>
      </c>
      <c r="G180" s="1">
        <f t="shared" si="16"/>
        <v>507</v>
      </c>
    </row>
    <row r="181" spans="1:15" x14ac:dyDescent="0.3">
      <c r="A181" s="1"/>
      <c r="B181" s="1" t="s">
        <v>75</v>
      </c>
      <c r="C181" s="2"/>
      <c r="D181" s="1"/>
      <c r="E181" s="1"/>
      <c r="F181" s="1"/>
      <c r="G181" s="19"/>
      <c r="I181" s="106"/>
      <c r="J181" s="106"/>
      <c r="K181" s="106"/>
      <c r="L181" s="106"/>
      <c r="M181" s="106"/>
      <c r="N181" s="106"/>
      <c r="O181" s="106"/>
    </row>
    <row r="182" spans="1:15" ht="28.2" x14ac:dyDescent="0.3">
      <c r="A182" s="3" t="s">
        <v>60</v>
      </c>
      <c r="B182" s="87" t="s">
        <v>162</v>
      </c>
      <c r="C182" s="4">
        <v>250</v>
      </c>
      <c r="D182" s="3">
        <v>1.8</v>
      </c>
      <c r="E182" s="3">
        <v>4.9800000000000004</v>
      </c>
      <c r="F182" s="3">
        <v>8.1300000000000008</v>
      </c>
      <c r="G182" s="30">
        <v>85</v>
      </c>
      <c r="I182" s="106"/>
      <c r="J182" s="106"/>
      <c r="K182" s="106"/>
      <c r="L182" s="106"/>
      <c r="M182" s="106"/>
      <c r="N182" s="106"/>
      <c r="O182" s="106"/>
    </row>
    <row r="183" spans="1:15" x14ac:dyDescent="0.3">
      <c r="A183" s="3"/>
      <c r="B183" s="7" t="s">
        <v>98</v>
      </c>
      <c r="C183" s="4" t="s">
        <v>97</v>
      </c>
      <c r="D183" s="7">
        <v>2.83</v>
      </c>
      <c r="E183" s="7">
        <v>2.42</v>
      </c>
      <c r="F183" s="7">
        <v>0</v>
      </c>
      <c r="G183" s="1">
        <v>34</v>
      </c>
      <c r="I183" s="106"/>
      <c r="J183" s="106"/>
      <c r="K183" s="106"/>
      <c r="L183" s="106"/>
      <c r="M183" s="106"/>
      <c r="N183" s="106"/>
      <c r="O183" s="106"/>
    </row>
    <row r="184" spans="1:15" x14ac:dyDescent="0.3">
      <c r="A184" s="3" t="s">
        <v>107</v>
      </c>
      <c r="B184" s="3" t="s">
        <v>106</v>
      </c>
      <c r="C184" s="4">
        <v>70</v>
      </c>
      <c r="D184" s="3">
        <v>8.9600000000000009</v>
      </c>
      <c r="E184" s="3">
        <v>5.46</v>
      </c>
      <c r="F184" s="3">
        <v>5.95</v>
      </c>
      <c r="G184" s="1">
        <v>108</v>
      </c>
      <c r="I184" s="106"/>
      <c r="J184" s="106"/>
      <c r="K184" s="106"/>
      <c r="L184" s="106"/>
      <c r="M184" s="106"/>
      <c r="N184" s="106"/>
      <c r="O184" s="106"/>
    </row>
    <row r="185" spans="1:15" x14ac:dyDescent="0.3">
      <c r="A185" s="3" t="s">
        <v>159</v>
      </c>
      <c r="B185" s="3" t="s">
        <v>128</v>
      </c>
      <c r="C185" s="4">
        <v>40</v>
      </c>
      <c r="D185" s="3">
        <v>0.36</v>
      </c>
      <c r="E185" s="3">
        <v>0.33</v>
      </c>
      <c r="F185" s="3">
        <v>2.2999999999999998</v>
      </c>
      <c r="G185" s="1">
        <v>13</v>
      </c>
      <c r="I185" s="106"/>
      <c r="J185" s="106"/>
      <c r="K185" s="106"/>
      <c r="L185" s="106"/>
      <c r="M185" s="106"/>
      <c r="N185" s="106"/>
      <c r="O185" s="106"/>
    </row>
    <row r="186" spans="1:15" x14ac:dyDescent="0.3">
      <c r="A186" s="3" t="s">
        <v>52</v>
      </c>
      <c r="B186" s="3" t="s">
        <v>50</v>
      </c>
      <c r="C186" s="4">
        <v>150</v>
      </c>
      <c r="D186" s="3">
        <v>4.0999999999999996</v>
      </c>
      <c r="E186" s="3">
        <v>10.8</v>
      </c>
      <c r="F186" s="3">
        <v>39.840000000000003</v>
      </c>
      <c r="G186" s="1">
        <v>232</v>
      </c>
      <c r="I186" s="106"/>
      <c r="J186" s="106"/>
      <c r="K186" s="106"/>
      <c r="L186" s="106"/>
      <c r="M186" s="106"/>
      <c r="N186" s="106"/>
      <c r="O186" s="106"/>
    </row>
    <row r="187" spans="1:15" x14ac:dyDescent="0.3">
      <c r="A187" s="3" t="s">
        <v>39</v>
      </c>
      <c r="B187" s="3" t="s">
        <v>108</v>
      </c>
      <c r="C187" s="4">
        <v>200</v>
      </c>
      <c r="D187" s="3">
        <v>0.32</v>
      </c>
      <c r="E187" s="3">
        <v>0</v>
      </c>
      <c r="F187" s="3">
        <v>35.799999999999997</v>
      </c>
      <c r="G187" s="1">
        <v>98</v>
      </c>
      <c r="I187" s="106"/>
      <c r="J187" s="106"/>
      <c r="K187" s="106"/>
      <c r="L187" s="106"/>
      <c r="M187" s="106"/>
      <c r="N187" s="106"/>
      <c r="O187" s="106"/>
    </row>
    <row r="188" spans="1:15" x14ac:dyDescent="0.3">
      <c r="A188" s="3" t="s">
        <v>8</v>
      </c>
      <c r="B188" s="3" t="s">
        <v>9</v>
      </c>
      <c r="C188" s="4">
        <v>30</v>
      </c>
      <c r="D188" s="3">
        <v>1.98</v>
      </c>
      <c r="E188" s="3">
        <v>0.33</v>
      </c>
      <c r="F188" s="3">
        <v>12.3</v>
      </c>
      <c r="G188" s="30">
        <v>62</v>
      </c>
      <c r="I188" s="106"/>
      <c r="J188" s="106"/>
      <c r="K188" s="106"/>
      <c r="L188" s="106"/>
      <c r="M188" s="106"/>
      <c r="N188" s="106"/>
      <c r="O188" s="106"/>
    </row>
    <row r="189" spans="1:15" x14ac:dyDescent="0.3">
      <c r="A189" s="3" t="s">
        <v>8</v>
      </c>
      <c r="B189" s="3" t="s">
        <v>194</v>
      </c>
      <c r="C189" s="4">
        <v>20</v>
      </c>
      <c r="D189" s="3">
        <v>1.4</v>
      </c>
      <c r="E189" s="3">
        <v>3.2</v>
      </c>
      <c r="F189" s="3">
        <v>13.8</v>
      </c>
      <c r="G189" s="1">
        <v>90</v>
      </c>
      <c r="I189" s="106"/>
      <c r="J189" s="106"/>
      <c r="K189" s="106"/>
      <c r="L189" s="106"/>
      <c r="M189" s="106"/>
      <c r="N189" s="106"/>
      <c r="O189" s="106"/>
    </row>
    <row r="190" spans="1:15" x14ac:dyDescent="0.3">
      <c r="A190" s="1"/>
      <c r="B190" s="1" t="s">
        <v>225</v>
      </c>
      <c r="C190" s="2">
        <v>777.5</v>
      </c>
      <c r="D190" s="2">
        <f>SUM(D182:D189)</f>
        <v>21.749999999999996</v>
      </c>
      <c r="E190" s="2">
        <f t="shared" ref="E190:G190" si="17">SUM(E182:E189)</f>
        <v>27.52</v>
      </c>
      <c r="F190" s="2">
        <f t="shared" si="17"/>
        <v>118.12</v>
      </c>
      <c r="G190" s="30">
        <f t="shared" si="17"/>
        <v>722</v>
      </c>
      <c r="I190" s="106"/>
      <c r="J190" s="106"/>
      <c r="K190" s="106"/>
      <c r="L190" s="106"/>
      <c r="M190" s="106"/>
      <c r="N190" s="106"/>
      <c r="O190" s="106"/>
    </row>
    <row r="191" spans="1:15" x14ac:dyDescent="0.3">
      <c r="A191" s="1"/>
      <c r="B191" s="1" t="s">
        <v>226</v>
      </c>
      <c r="C191" s="2">
        <f>C180+C190</f>
        <v>1317.5</v>
      </c>
      <c r="D191" s="2">
        <f>D180+D190</f>
        <v>38.929999999999993</v>
      </c>
      <c r="E191" s="2">
        <f>E180+E190</f>
        <v>43.22</v>
      </c>
      <c r="F191" s="2">
        <f>F180+F190</f>
        <v>190.4</v>
      </c>
      <c r="G191" s="30">
        <f>G180+G190</f>
        <v>1229</v>
      </c>
      <c r="I191" s="106"/>
      <c r="J191" s="106"/>
      <c r="K191" s="106"/>
      <c r="L191" s="106"/>
      <c r="M191" s="106"/>
      <c r="N191" s="106"/>
      <c r="O191" s="106"/>
    </row>
    <row r="192" spans="1:15" x14ac:dyDescent="0.3">
      <c r="A192" s="1"/>
      <c r="B192" s="1"/>
      <c r="C192" s="2"/>
      <c r="D192" s="2"/>
      <c r="E192" s="2"/>
      <c r="F192" s="2"/>
      <c r="G192" s="2"/>
      <c r="I192" s="106"/>
      <c r="J192" s="106"/>
      <c r="K192" s="106"/>
      <c r="L192" s="106"/>
      <c r="M192" s="106"/>
      <c r="N192" s="106"/>
      <c r="O192" s="106"/>
    </row>
    <row r="193" spans="1:15" x14ac:dyDescent="0.3">
      <c r="A193" s="9"/>
      <c r="B193" s="9" t="s">
        <v>21</v>
      </c>
      <c r="C193" s="26"/>
      <c r="D193" s="9"/>
      <c r="E193" s="9"/>
      <c r="F193" s="9"/>
      <c r="G193" s="41"/>
      <c r="I193" s="106"/>
      <c r="J193" s="106"/>
      <c r="K193" s="106"/>
      <c r="L193" s="106"/>
      <c r="M193" s="106"/>
      <c r="N193" s="106"/>
      <c r="O193" s="106"/>
    </row>
    <row r="194" spans="1:15" x14ac:dyDescent="0.3">
      <c r="A194" s="9"/>
      <c r="B194" s="9" t="s">
        <v>74</v>
      </c>
      <c r="C194" s="26"/>
      <c r="D194" s="9"/>
      <c r="E194" s="9"/>
      <c r="F194" s="9"/>
      <c r="G194" s="41"/>
      <c r="I194" s="106"/>
      <c r="J194" s="106"/>
      <c r="K194" s="106"/>
      <c r="L194" s="106"/>
      <c r="M194" s="106"/>
      <c r="N194" s="106"/>
      <c r="O194" s="106"/>
    </row>
    <row r="195" spans="1:15" s="114" customFormat="1" x14ac:dyDescent="0.3">
      <c r="A195" s="3" t="s">
        <v>36</v>
      </c>
      <c r="B195" s="3" t="s">
        <v>48</v>
      </c>
      <c r="C195" s="4" t="s">
        <v>125</v>
      </c>
      <c r="D195" s="3">
        <v>17.399999999999999</v>
      </c>
      <c r="E195" s="3">
        <v>22.5</v>
      </c>
      <c r="F195" s="3">
        <v>2.8</v>
      </c>
      <c r="G195" s="1">
        <v>283</v>
      </c>
    </row>
    <row r="196" spans="1:15" s="114" customFormat="1" ht="28.2" x14ac:dyDescent="0.3">
      <c r="A196" s="92" t="s">
        <v>22</v>
      </c>
      <c r="B196" s="87" t="s">
        <v>250</v>
      </c>
      <c r="C196" s="4">
        <v>25</v>
      </c>
      <c r="D196" s="3">
        <v>0.75</v>
      </c>
      <c r="E196" s="3">
        <v>0.12</v>
      </c>
      <c r="F196" s="3">
        <v>1.83</v>
      </c>
      <c r="G196" s="1">
        <v>15</v>
      </c>
    </row>
    <row r="197" spans="1:15" s="114" customFormat="1" x14ac:dyDescent="0.3">
      <c r="A197" s="3" t="s">
        <v>41</v>
      </c>
      <c r="B197" s="3" t="s">
        <v>32</v>
      </c>
      <c r="C197" s="4" t="s">
        <v>13</v>
      </c>
      <c r="D197" s="3">
        <v>0.26</v>
      </c>
      <c r="E197" s="3">
        <v>0.05</v>
      </c>
      <c r="F197" s="3">
        <v>15.22</v>
      </c>
      <c r="G197" s="71">
        <v>59</v>
      </c>
    </row>
    <row r="198" spans="1:15" s="114" customFormat="1" x14ac:dyDescent="0.3">
      <c r="A198" s="3" t="s">
        <v>8</v>
      </c>
      <c r="B198" s="3" t="s">
        <v>213</v>
      </c>
      <c r="C198" s="4">
        <v>40</v>
      </c>
      <c r="D198" s="3">
        <v>3.16</v>
      </c>
      <c r="E198" s="3">
        <v>0.4</v>
      </c>
      <c r="F198" s="3">
        <v>19.32</v>
      </c>
      <c r="G198" s="71">
        <v>94</v>
      </c>
    </row>
    <row r="199" spans="1:15" s="114" customFormat="1" x14ac:dyDescent="0.3">
      <c r="A199" s="3" t="s">
        <v>117</v>
      </c>
      <c r="B199" s="3" t="s">
        <v>118</v>
      </c>
      <c r="C199" s="4" t="s">
        <v>95</v>
      </c>
      <c r="D199" s="3">
        <v>0.4</v>
      </c>
      <c r="E199" s="3">
        <v>0.4</v>
      </c>
      <c r="F199" s="3">
        <v>9.8000000000000007</v>
      </c>
      <c r="G199" s="71">
        <v>47</v>
      </c>
    </row>
    <row r="200" spans="1:15" x14ac:dyDescent="0.3">
      <c r="A200" s="1"/>
      <c r="B200" s="12" t="s">
        <v>10</v>
      </c>
      <c r="C200" s="2">
        <v>522</v>
      </c>
      <c r="D200" s="1">
        <f>SUM(D195:D199)</f>
        <v>21.97</v>
      </c>
      <c r="E200" s="1">
        <f t="shared" ref="E200:G200" si="18">SUM(E195:E199)</f>
        <v>23.47</v>
      </c>
      <c r="F200" s="1">
        <f t="shared" si="18"/>
        <v>48.97</v>
      </c>
      <c r="G200" s="71">
        <f t="shared" si="18"/>
        <v>498</v>
      </c>
    </row>
    <row r="201" spans="1:15" x14ac:dyDescent="0.3">
      <c r="A201" s="1"/>
      <c r="B201" s="12" t="s">
        <v>81</v>
      </c>
      <c r="C201" s="2"/>
      <c r="D201" s="1"/>
      <c r="E201" s="1"/>
      <c r="F201" s="1"/>
      <c r="G201" s="71"/>
      <c r="I201" s="106"/>
      <c r="J201" s="106"/>
      <c r="K201" s="106"/>
      <c r="L201" s="106"/>
      <c r="M201" s="106"/>
      <c r="N201" s="106"/>
      <c r="O201" s="106"/>
    </row>
    <row r="202" spans="1:15" x14ac:dyDescent="0.3">
      <c r="A202" s="3" t="s">
        <v>139</v>
      </c>
      <c r="B202" s="3" t="s">
        <v>136</v>
      </c>
      <c r="C202" s="4" t="s">
        <v>135</v>
      </c>
      <c r="D202" s="3">
        <v>6.5</v>
      </c>
      <c r="E202" s="3">
        <v>8.5</v>
      </c>
      <c r="F202" s="3">
        <v>3.15</v>
      </c>
      <c r="G202" s="1">
        <v>114</v>
      </c>
      <c r="I202" s="106"/>
      <c r="J202" s="106"/>
      <c r="K202" s="106"/>
      <c r="L202" s="106"/>
      <c r="M202" s="106"/>
      <c r="N202" s="106"/>
      <c r="O202" s="106"/>
    </row>
    <row r="203" spans="1:15" x14ac:dyDescent="0.3">
      <c r="A203" s="3" t="s">
        <v>22</v>
      </c>
      <c r="B203" s="3" t="s">
        <v>228</v>
      </c>
      <c r="C203" s="4">
        <v>80</v>
      </c>
      <c r="D203" s="3">
        <v>12.2</v>
      </c>
      <c r="E203" s="3">
        <v>11.37</v>
      </c>
      <c r="F203" s="3">
        <v>11.42</v>
      </c>
      <c r="G203" s="1">
        <v>194</v>
      </c>
      <c r="I203" s="106"/>
      <c r="J203" s="106"/>
      <c r="K203" s="106"/>
      <c r="L203" s="106"/>
      <c r="M203" s="106"/>
      <c r="N203" s="106"/>
      <c r="O203" s="106"/>
    </row>
    <row r="204" spans="1:15" x14ac:dyDescent="0.3">
      <c r="A204" s="3" t="s">
        <v>35</v>
      </c>
      <c r="B204" s="3" t="s">
        <v>248</v>
      </c>
      <c r="C204" s="4">
        <v>20</v>
      </c>
      <c r="D204" s="3">
        <v>0.56000000000000005</v>
      </c>
      <c r="E204" s="3">
        <v>2.16</v>
      </c>
      <c r="F204" s="3">
        <v>1.56</v>
      </c>
      <c r="G204" s="1">
        <v>15</v>
      </c>
      <c r="I204" s="106"/>
      <c r="J204" s="106"/>
      <c r="K204" s="106"/>
      <c r="L204" s="106"/>
      <c r="M204" s="106"/>
      <c r="N204" s="106"/>
      <c r="O204" s="106"/>
    </row>
    <row r="205" spans="1:15" x14ac:dyDescent="0.3">
      <c r="A205" s="3" t="s">
        <v>15</v>
      </c>
      <c r="B205" s="3" t="s">
        <v>16</v>
      </c>
      <c r="C205" s="4">
        <v>150</v>
      </c>
      <c r="D205" s="3">
        <v>3.6</v>
      </c>
      <c r="E205" s="3">
        <v>6</v>
      </c>
      <c r="F205" s="3">
        <v>37</v>
      </c>
      <c r="G205" s="30">
        <v>221</v>
      </c>
      <c r="I205" s="106"/>
      <c r="J205" s="106"/>
      <c r="K205" s="106"/>
      <c r="L205" s="106"/>
      <c r="M205" s="106"/>
      <c r="N205" s="106"/>
      <c r="O205" s="106"/>
    </row>
    <row r="206" spans="1:15" x14ac:dyDescent="0.3">
      <c r="A206" s="3" t="s">
        <v>116</v>
      </c>
      <c r="B206" s="3" t="s">
        <v>109</v>
      </c>
      <c r="C206" s="4">
        <v>30</v>
      </c>
      <c r="D206" s="3">
        <v>0.27</v>
      </c>
      <c r="E206" s="3">
        <v>0.06</v>
      </c>
      <c r="F206" s="3">
        <v>1.1399999999999999</v>
      </c>
      <c r="G206" s="1">
        <v>5</v>
      </c>
      <c r="I206" s="106"/>
      <c r="J206" s="106"/>
      <c r="K206" s="106"/>
      <c r="L206" s="106"/>
      <c r="M206" s="106"/>
      <c r="N206" s="106"/>
      <c r="O206" s="106"/>
    </row>
    <row r="207" spans="1:15" x14ac:dyDescent="0.3">
      <c r="A207" s="3" t="s">
        <v>22</v>
      </c>
      <c r="B207" s="3" t="s">
        <v>151</v>
      </c>
      <c r="C207" s="4">
        <v>200</v>
      </c>
      <c r="D207" s="3">
        <v>0.56000000000000005</v>
      </c>
      <c r="E207" s="3">
        <v>2.4E-2</v>
      </c>
      <c r="F207" s="3">
        <v>29.64</v>
      </c>
      <c r="G207" s="30">
        <v>114</v>
      </c>
      <c r="I207" s="106"/>
      <c r="J207" s="106"/>
      <c r="K207" s="106"/>
      <c r="L207" s="106"/>
      <c r="M207" s="106"/>
      <c r="N207" s="106"/>
      <c r="O207" s="106"/>
    </row>
    <row r="208" spans="1:15" x14ac:dyDescent="0.3">
      <c r="A208" s="3" t="s">
        <v>8</v>
      </c>
      <c r="B208" s="3" t="s">
        <v>9</v>
      </c>
      <c r="C208" s="4">
        <v>30</v>
      </c>
      <c r="D208" s="3">
        <v>1.98</v>
      </c>
      <c r="E208" s="3">
        <v>0.33</v>
      </c>
      <c r="F208" s="3">
        <v>12.3</v>
      </c>
      <c r="G208" s="30">
        <v>62</v>
      </c>
      <c r="I208" s="106"/>
      <c r="J208" s="106"/>
      <c r="K208" s="106"/>
      <c r="L208" s="106"/>
      <c r="M208" s="106"/>
      <c r="N208" s="106"/>
      <c r="O208" s="106"/>
    </row>
    <row r="209" spans="1:15" x14ac:dyDescent="0.3">
      <c r="A209" s="28"/>
      <c r="B209" s="23" t="s">
        <v>225</v>
      </c>
      <c r="C209" s="2">
        <v>777.5</v>
      </c>
      <c r="D209" s="1">
        <f>SUM(D202:D208)</f>
        <v>25.669999999999998</v>
      </c>
      <c r="E209" s="1">
        <f t="shared" ref="E209:G209" si="19">SUM(E202:E208)</f>
        <v>28.443999999999996</v>
      </c>
      <c r="F209" s="1">
        <f t="shared" si="19"/>
        <v>96.21</v>
      </c>
      <c r="G209" s="1">
        <f t="shared" si="19"/>
        <v>725</v>
      </c>
      <c r="I209" s="106"/>
      <c r="J209" s="106"/>
      <c r="K209" s="106"/>
      <c r="L209" s="106"/>
      <c r="M209" s="106"/>
      <c r="N209" s="106"/>
      <c r="O209" s="106"/>
    </row>
    <row r="210" spans="1:15" x14ac:dyDescent="0.3">
      <c r="A210" s="28"/>
      <c r="B210" s="23" t="s">
        <v>226</v>
      </c>
      <c r="C210" s="2">
        <f>C200+C209</f>
        <v>1299.5</v>
      </c>
      <c r="D210" s="30">
        <f t="shared" ref="D210:G210" si="20">D200+D209</f>
        <v>47.64</v>
      </c>
      <c r="E210" s="30">
        <f t="shared" si="20"/>
        <v>51.913999999999994</v>
      </c>
      <c r="F210" s="30">
        <f t="shared" si="20"/>
        <v>145.18</v>
      </c>
      <c r="G210" s="30">
        <f t="shared" si="20"/>
        <v>1223</v>
      </c>
      <c r="I210" s="106"/>
      <c r="J210" s="106"/>
      <c r="K210" s="106"/>
      <c r="L210" s="106"/>
      <c r="M210" s="106"/>
      <c r="N210" s="106"/>
      <c r="O210" s="106"/>
    </row>
    <row r="211" spans="1:15" x14ac:dyDescent="0.3">
      <c r="I211" s="106"/>
      <c r="J211" s="106"/>
      <c r="K211" s="106"/>
      <c r="L211" s="106"/>
      <c r="M211" s="106"/>
      <c r="N211" s="106"/>
      <c r="O211" s="106"/>
    </row>
    <row r="212" spans="1:15" ht="15" x14ac:dyDescent="0.25">
      <c r="I212" s="106"/>
      <c r="J212" s="106"/>
      <c r="K212" s="106"/>
      <c r="L212" s="106"/>
      <c r="M212" s="106"/>
      <c r="N212" s="106"/>
      <c r="O212" s="106"/>
    </row>
    <row r="213" spans="1:15" ht="15" x14ac:dyDescent="0.25">
      <c r="I213" s="106"/>
      <c r="J213" s="106"/>
      <c r="K213" s="106"/>
      <c r="L213" s="106"/>
      <c r="M213" s="106"/>
      <c r="N213" s="106"/>
      <c r="O213" s="106"/>
    </row>
    <row r="214" spans="1:15" ht="15" x14ac:dyDescent="0.25">
      <c r="I214" s="106"/>
      <c r="J214" s="106"/>
      <c r="K214" s="106"/>
      <c r="L214" s="106"/>
      <c r="M214" s="106"/>
      <c r="N214" s="106"/>
      <c r="O214" s="106"/>
    </row>
    <row r="215" spans="1:15" ht="15" x14ac:dyDescent="0.25">
      <c r="I215" s="106"/>
      <c r="J215" s="106"/>
      <c r="K215" s="106"/>
      <c r="L215" s="106"/>
      <c r="M215" s="106"/>
      <c r="N215" s="106"/>
      <c r="O215" s="106"/>
    </row>
    <row r="216" spans="1:15" ht="15" x14ac:dyDescent="0.25">
      <c r="I216" s="106"/>
      <c r="J216" s="106"/>
      <c r="K216" s="106"/>
      <c r="L216" s="106"/>
      <c r="M216" s="106"/>
      <c r="N216" s="106"/>
      <c r="O216" s="106"/>
    </row>
    <row r="217" spans="1:15" ht="15" x14ac:dyDescent="0.25">
      <c r="I217" s="106"/>
      <c r="J217" s="106"/>
      <c r="K217" s="106"/>
      <c r="L217" s="106"/>
      <c r="M217" s="106"/>
      <c r="N217" s="106"/>
      <c r="O217" s="106"/>
    </row>
    <row r="218" spans="1:15" ht="15" x14ac:dyDescent="0.25">
      <c r="I218" s="106"/>
      <c r="J218" s="106"/>
      <c r="K218" s="106"/>
      <c r="L218" s="106"/>
      <c r="M218" s="106"/>
      <c r="N218" s="106"/>
      <c r="O218" s="106"/>
    </row>
    <row r="219" spans="1:15" ht="15" x14ac:dyDescent="0.25">
      <c r="I219" s="106"/>
      <c r="J219" s="106"/>
      <c r="K219" s="106"/>
      <c r="L219" s="106"/>
      <c r="M219" s="106"/>
      <c r="N219" s="106"/>
      <c r="O219" s="106"/>
    </row>
    <row r="220" spans="1:15" ht="15" x14ac:dyDescent="0.25">
      <c r="I220" s="106"/>
      <c r="J220" s="106"/>
      <c r="K220" s="106"/>
      <c r="L220" s="106"/>
      <c r="M220" s="106"/>
      <c r="N220" s="106"/>
      <c r="O220" s="106"/>
    </row>
    <row r="221" spans="1:15" ht="15" x14ac:dyDescent="0.25">
      <c r="I221" s="106"/>
      <c r="J221" s="106"/>
      <c r="K221" s="106"/>
      <c r="L221" s="106"/>
      <c r="M221" s="106"/>
      <c r="N221" s="106"/>
      <c r="O221" s="106"/>
    </row>
    <row r="222" spans="1:15" ht="15" x14ac:dyDescent="0.25">
      <c r="I222" s="106"/>
      <c r="J222" s="106"/>
      <c r="K222" s="106"/>
      <c r="L222" s="106"/>
      <c r="M222" s="106"/>
      <c r="N222" s="106"/>
      <c r="O222" s="106"/>
    </row>
    <row r="223" spans="1:15" x14ac:dyDescent="0.3">
      <c r="I223" s="106"/>
      <c r="J223" s="106"/>
      <c r="K223" s="106"/>
      <c r="L223" s="106"/>
      <c r="M223" s="106"/>
      <c r="N223" s="106"/>
      <c r="O223" s="106"/>
    </row>
    <row r="224" spans="1:15" x14ac:dyDescent="0.3">
      <c r="I224" s="106"/>
      <c r="J224" s="106"/>
      <c r="K224" s="106"/>
      <c r="L224" s="106"/>
      <c r="M224" s="106"/>
      <c r="N224" s="106"/>
      <c r="O224" s="106"/>
    </row>
    <row r="225" spans="9:15" ht="15" x14ac:dyDescent="0.25">
      <c r="I225" s="106"/>
      <c r="J225" s="106"/>
      <c r="K225" s="106"/>
      <c r="L225" s="106"/>
      <c r="M225" s="106"/>
      <c r="N225" s="106"/>
      <c r="O225" s="106"/>
    </row>
  </sheetData>
  <mergeCells count="6">
    <mergeCell ref="C173:C174"/>
    <mergeCell ref="B3:G3"/>
    <mergeCell ref="C69:C70"/>
    <mergeCell ref="A112:A113"/>
    <mergeCell ref="B112:B113"/>
    <mergeCell ref="C112:C1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workbookViewId="0">
      <selection activeCell="R227" sqref="R227"/>
    </sheetView>
  </sheetViews>
  <sheetFormatPr defaultColWidth="9.109375" defaultRowHeight="14.4" x14ac:dyDescent="0.3"/>
  <cols>
    <col min="1" max="1" width="9.109375" style="37"/>
    <col min="2" max="2" width="29.5546875" style="37" customWidth="1"/>
    <col min="3" max="16384" width="9.109375" style="37"/>
  </cols>
  <sheetData>
    <row r="1" spans="1:7" x14ac:dyDescent="0.3">
      <c r="A1" s="5"/>
      <c r="B1" s="5"/>
      <c r="C1" s="38" t="s">
        <v>124</v>
      </c>
      <c r="D1" s="6"/>
      <c r="E1" s="6"/>
      <c r="F1" s="6"/>
      <c r="G1" s="128"/>
    </row>
    <row r="2" spans="1:7" x14ac:dyDescent="0.3">
      <c r="C2" s="38" t="s">
        <v>158</v>
      </c>
      <c r="D2" s="6"/>
      <c r="E2" s="6"/>
      <c r="F2" s="6"/>
      <c r="G2" s="128"/>
    </row>
    <row r="3" spans="1:7" x14ac:dyDescent="0.3">
      <c r="B3" s="18" t="s">
        <v>175</v>
      </c>
      <c r="C3" s="18" t="s">
        <v>229</v>
      </c>
      <c r="D3" s="18"/>
      <c r="E3" s="18"/>
      <c r="G3" s="123"/>
    </row>
    <row r="4" spans="1:7" ht="28.2" x14ac:dyDescent="0.3">
      <c r="A4" s="1" t="s">
        <v>0</v>
      </c>
      <c r="B4" s="1" t="s">
        <v>1</v>
      </c>
      <c r="C4" s="124" t="s">
        <v>133</v>
      </c>
      <c r="D4" s="146" t="s">
        <v>2</v>
      </c>
      <c r="E4" s="147"/>
      <c r="F4" s="147"/>
      <c r="G4" s="23" t="s">
        <v>132</v>
      </c>
    </row>
    <row r="5" spans="1:7" x14ac:dyDescent="0.3">
      <c r="A5" s="2"/>
      <c r="B5" s="2"/>
      <c r="C5" s="2"/>
      <c r="D5" s="2" t="s">
        <v>3</v>
      </c>
      <c r="E5" s="2" t="s">
        <v>4</v>
      </c>
      <c r="F5" s="2" t="s">
        <v>5</v>
      </c>
      <c r="G5" s="45" t="s">
        <v>123</v>
      </c>
    </row>
    <row r="6" spans="1:7" x14ac:dyDescent="0.3">
      <c r="A6" s="3"/>
      <c r="B6" s="1" t="s">
        <v>147</v>
      </c>
      <c r="C6" s="4"/>
      <c r="D6" s="1"/>
      <c r="E6" s="1"/>
      <c r="F6" s="1"/>
      <c r="G6" s="45"/>
    </row>
    <row r="7" spans="1:7" x14ac:dyDescent="0.3">
      <c r="A7" s="3"/>
      <c r="B7" s="1" t="s">
        <v>6</v>
      </c>
      <c r="C7" s="4"/>
      <c r="D7" s="3"/>
      <c r="E7" s="3"/>
      <c r="F7" s="3"/>
      <c r="G7" s="46"/>
    </row>
    <row r="8" spans="1:7" x14ac:dyDescent="0.3">
      <c r="A8" s="3"/>
      <c r="B8" s="1" t="s">
        <v>74</v>
      </c>
      <c r="C8" s="4"/>
      <c r="D8" s="3"/>
      <c r="E8" s="3"/>
      <c r="F8" s="3"/>
      <c r="G8" s="46"/>
    </row>
    <row r="9" spans="1:7" ht="42" x14ac:dyDescent="0.3">
      <c r="A9" s="21" t="s">
        <v>96</v>
      </c>
      <c r="B9" s="33" t="s">
        <v>251</v>
      </c>
      <c r="C9" s="52" t="s">
        <v>170</v>
      </c>
      <c r="D9" s="50">
        <v>7.9</v>
      </c>
      <c r="E9" s="50">
        <v>8.9600000000000009</v>
      </c>
      <c r="F9" s="50">
        <v>32.369999999999997</v>
      </c>
      <c r="G9" s="53">
        <v>234</v>
      </c>
    </row>
    <row r="10" spans="1:7" x14ac:dyDescent="0.3">
      <c r="A10" s="21" t="s">
        <v>7</v>
      </c>
      <c r="B10" s="21" t="s">
        <v>33</v>
      </c>
      <c r="C10" s="27">
        <v>200</v>
      </c>
      <c r="D10" s="21">
        <v>3.17</v>
      </c>
      <c r="E10" s="21">
        <v>2.67</v>
      </c>
      <c r="F10" s="21">
        <v>15.95</v>
      </c>
      <c r="G10" s="22">
        <v>101</v>
      </c>
    </row>
    <row r="11" spans="1:7" x14ac:dyDescent="0.3">
      <c r="A11" s="21" t="s">
        <v>8</v>
      </c>
      <c r="B11" s="21" t="s">
        <v>141</v>
      </c>
      <c r="C11" s="4">
        <v>20</v>
      </c>
      <c r="D11" s="3">
        <v>1.58</v>
      </c>
      <c r="E11" s="3">
        <v>0.2</v>
      </c>
      <c r="F11" s="3">
        <v>9.66</v>
      </c>
      <c r="G11" s="1">
        <v>47</v>
      </c>
    </row>
    <row r="12" spans="1:7" x14ac:dyDescent="0.3">
      <c r="A12" s="21" t="s">
        <v>148</v>
      </c>
      <c r="B12" s="21" t="s">
        <v>195</v>
      </c>
      <c r="C12" s="27" t="s">
        <v>95</v>
      </c>
      <c r="D12" s="21">
        <v>5.0999999999999996</v>
      </c>
      <c r="E12" s="21">
        <v>4.5999999999999996</v>
      </c>
      <c r="F12" s="21">
        <v>0.3</v>
      </c>
      <c r="G12" s="22">
        <v>79</v>
      </c>
    </row>
    <row r="13" spans="1:7" x14ac:dyDescent="0.3">
      <c r="A13" s="21" t="s">
        <v>47</v>
      </c>
      <c r="B13" s="21" t="s">
        <v>194</v>
      </c>
      <c r="C13" s="27">
        <v>30</v>
      </c>
      <c r="D13" s="3">
        <v>2</v>
      </c>
      <c r="E13" s="3">
        <v>2.2999999999999998</v>
      </c>
      <c r="F13" s="3">
        <v>21.6</v>
      </c>
      <c r="G13" s="22">
        <v>115</v>
      </c>
    </row>
    <row r="14" spans="1:7" x14ac:dyDescent="0.3">
      <c r="A14" s="22"/>
      <c r="B14" s="22" t="s">
        <v>67</v>
      </c>
      <c r="C14" s="69">
        <v>605</v>
      </c>
      <c r="D14" s="22">
        <f>SUM(D9:D13)</f>
        <v>19.75</v>
      </c>
      <c r="E14" s="22">
        <f t="shared" ref="E14:F14" si="0">SUM(E9:E13)</f>
        <v>18.73</v>
      </c>
      <c r="F14" s="22">
        <f t="shared" si="0"/>
        <v>79.88</v>
      </c>
      <c r="G14" s="88">
        <f>SUM(G9:G13)</f>
        <v>576</v>
      </c>
    </row>
    <row r="15" spans="1:7" x14ac:dyDescent="0.3">
      <c r="A15" s="22"/>
      <c r="B15" s="22" t="s">
        <v>81</v>
      </c>
      <c r="C15" s="69"/>
      <c r="D15" s="22"/>
      <c r="E15" s="22"/>
      <c r="F15" s="22"/>
      <c r="G15" s="76"/>
    </row>
    <row r="16" spans="1:7" ht="41.4" x14ac:dyDescent="0.3">
      <c r="A16" s="50" t="s">
        <v>64</v>
      </c>
      <c r="B16" s="51" t="s">
        <v>186</v>
      </c>
      <c r="C16" s="52" t="s">
        <v>183</v>
      </c>
      <c r="D16" s="50">
        <v>3.28</v>
      </c>
      <c r="E16" s="50">
        <v>3.4</v>
      </c>
      <c r="F16" s="50">
        <v>24.54</v>
      </c>
      <c r="G16" s="53">
        <v>181</v>
      </c>
    </row>
    <row r="17" spans="1:7" x14ac:dyDescent="0.3">
      <c r="A17" s="3" t="s">
        <v>26</v>
      </c>
      <c r="B17" s="3" t="s">
        <v>182</v>
      </c>
      <c r="C17" s="4">
        <v>50</v>
      </c>
      <c r="D17" s="3">
        <v>7.87</v>
      </c>
      <c r="E17" s="3">
        <v>7.67</v>
      </c>
      <c r="F17" s="3">
        <v>6.54</v>
      </c>
      <c r="G17" s="1">
        <v>132</v>
      </c>
    </row>
    <row r="18" spans="1:7" x14ac:dyDescent="0.3">
      <c r="A18" s="3" t="s">
        <v>46</v>
      </c>
      <c r="B18" s="3" t="s">
        <v>126</v>
      </c>
      <c r="C18" s="4">
        <v>50</v>
      </c>
      <c r="D18" s="3">
        <v>0.5</v>
      </c>
      <c r="E18" s="3">
        <v>2.52</v>
      </c>
      <c r="F18" s="3">
        <v>3.1</v>
      </c>
      <c r="G18" s="1">
        <v>38</v>
      </c>
    </row>
    <row r="19" spans="1:7" x14ac:dyDescent="0.3">
      <c r="A19" s="21" t="s">
        <v>52</v>
      </c>
      <c r="B19" s="21" t="s">
        <v>50</v>
      </c>
      <c r="C19" s="27">
        <v>180</v>
      </c>
      <c r="D19" s="21">
        <v>4.92</v>
      </c>
      <c r="E19" s="21">
        <v>12.96</v>
      </c>
      <c r="F19" s="21">
        <v>47.81</v>
      </c>
      <c r="G19" s="22">
        <v>278</v>
      </c>
    </row>
    <row r="20" spans="1:7" x14ac:dyDescent="0.3">
      <c r="A20" s="3" t="s">
        <v>43</v>
      </c>
      <c r="B20" s="3" t="s">
        <v>45</v>
      </c>
      <c r="C20" s="4">
        <v>200</v>
      </c>
      <c r="D20" s="3">
        <v>0.1</v>
      </c>
      <c r="E20" s="3">
        <v>0</v>
      </c>
      <c r="F20" s="3">
        <v>24.2</v>
      </c>
      <c r="G20" s="1">
        <v>93</v>
      </c>
    </row>
    <row r="21" spans="1:7" x14ac:dyDescent="0.3">
      <c r="A21" s="3" t="s">
        <v>8</v>
      </c>
      <c r="B21" s="3" t="s">
        <v>9</v>
      </c>
      <c r="C21" s="4">
        <v>45</v>
      </c>
      <c r="D21" s="3">
        <v>2.97</v>
      </c>
      <c r="E21" s="3">
        <v>0.5</v>
      </c>
      <c r="F21" s="3">
        <v>18.5</v>
      </c>
      <c r="G21" s="1">
        <v>94</v>
      </c>
    </row>
    <row r="22" spans="1:7" x14ac:dyDescent="0.3">
      <c r="A22" s="1"/>
      <c r="B22" s="22" t="s">
        <v>153</v>
      </c>
      <c r="C22" s="69">
        <v>840</v>
      </c>
      <c r="D22" s="22">
        <f>SUM(D16:D21)</f>
        <v>19.64</v>
      </c>
      <c r="E22" s="22">
        <f>SUM(E16:E21)</f>
        <v>27.05</v>
      </c>
      <c r="F22" s="22">
        <f>SUM(F16:F21)</f>
        <v>124.69000000000001</v>
      </c>
      <c r="G22" s="88">
        <f>SUM(G16:G21)</f>
        <v>816</v>
      </c>
    </row>
    <row r="23" spans="1:7" x14ac:dyDescent="0.3">
      <c r="A23" s="1"/>
      <c r="B23" s="22" t="s">
        <v>152</v>
      </c>
      <c r="C23" s="69">
        <f>C14+C22</f>
        <v>1445</v>
      </c>
      <c r="D23" s="78">
        <f>+D22+D14</f>
        <v>39.39</v>
      </c>
      <c r="E23" s="78">
        <f>+E22+E14</f>
        <v>45.78</v>
      </c>
      <c r="F23" s="78">
        <f>+F22+F14</f>
        <v>204.57</v>
      </c>
      <c r="G23" s="78">
        <f>+G22+G14</f>
        <v>1392</v>
      </c>
    </row>
    <row r="24" spans="1:7" x14ac:dyDescent="0.3">
      <c r="A24" s="1"/>
      <c r="B24" s="1"/>
      <c r="C24" s="2"/>
      <c r="D24" s="2"/>
      <c r="E24" s="2"/>
      <c r="F24" s="2"/>
      <c r="G24" s="45"/>
    </row>
    <row r="25" spans="1:7" x14ac:dyDescent="0.3">
      <c r="A25" s="3"/>
      <c r="B25" s="1" t="s">
        <v>11</v>
      </c>
      <c r="C25" s="4"/>
      <c r="D25" s="3"/>
      <c r="E25" s="3"/>
      <c r="F25" s="3" t="s">
        <v>14</v>
      </c>
      <c r="G25" s="46"/>
    </row>
    <row r="26" spans="1:7" x14ac:dyDescent="0.3">
      <c r="A26" s="3"/>
      <c r="B26" s="1" t="s">
        <v>74</v>
      </c>
      <c r="C26" s="4"/>
      <c r="D26" s="3"/>
      <c r="E26" s="3"/>
      <c r="F26" s="3"/>
      <c r="G26" s="46"/>
    </row>
    <row r="27" spans="1:7" ht="28.2" x14ac:dyDescent="0.3">
      <c r="A27" s="3" t="s">
        <v>96</v>
      </c>
      <c r="B27" s="87" t="s">
        <v>185</v>
      </c>
      <c r="C27" s="4" t="s">
        <v>170</v>
      </c>
      <c r="D27" s="3">
        <v>9.5500000000000007</v>
      </c>
      <c r="E27" s="3">
        <v>7.47</v>
      </c>
      <c r="F27" s="3">
        <v>44.17</v>
      </c>
      <c r="G27" s="30" t="s">
        <v>184</v>
      </c>
    </row>
    <row r="28" spans="1:7" x14ac:dyDescent="0.3">
      <c r="A28" s="3" t="s">
        <v>24</v>
      </c>
      <c r="B28" s="3" t="s">
        <v>31</v>
      </c>
      <c r="C28" s="4" t="s">
        <v>25</v>
      </c>
      <c r="D28" s="3">
        <v>0.2</v>
      </c>
      <c r="E28" s="3">
        <v>0.05</v>
      </c>
      <c r="F28" s="3">
        <v>15.01</v>
      </c>
      <c r="G28" s="1">
        <v>57</v>
      </c>
    </row>
    <row r="29" spans="1:7" ht="41.4" x14ac:dyDescent="0.3">
      <c r="A29" s="92" t="s">
        <v>22</v>
      </c>
      <c r="B29" s="54" t="s">
        <v>166</v>
      </c>
      <c r="C29" s="91">
        <v>50</v>
      </c>
      <c r="D29" s="92">
        <v>2.73</v>
      </c>
      <c r="E29" s="92">
        <v>8.91</v>
      </c>
      <c r="F29" s="92">
        <v>19.559999999999999</v>
      </c>
      <c r="G29" s="28">
        <v>169</v>
      </c>
    </row>
    <row r="30" spans="1:7" x14ac:dyDescent="0.3">
      <c r="A30" s="3" t="s">
        <v>8</v>
      </c>
      <c r="B30" s="3" t="s">
        <v>141</v>
      </c>
      <c r="C30" s="4">
        <v>20</v>
      </c>
      <c r="D30" s="3">
        <v>1.1599999999999999</v>
      </c>
      <c r="E30" s="3">
        <v>0.15</v>
      </c>
      <c r="F30" s="3">
        <v>7.09</v>
      </c>
      <c r="G30" s="1">
        <v>47</v>
      </c>
    </row>
    <row r="31" spans="1:7" x14ac:dyDescent="0.3">
      <c r="A31" s="3"/>
      <c r="B31" s="1" t="s">
        <v>155</v>
      </c>
      <c r="C31" s="2">
        <v>575</v>
      </c>
      <c r="D31" s="1">
        <f>SUM(D27:D30)</f>
        <v>13.64</v>
      </c>
      <c r="E31" s="1">
        <f t="shared" ref="E31:F31" si="1">SUM(E27:E30)</f>
        <v>16.579999999999998</v>
      </c>
      <c r="F31" s="1">
        <f t="shared" si="1"/>
        <v>85.83</v>
      </c>
      <c r="G31" s="9">
        <v>544</v>
      </c>
    </row>
    <row r="32" spans="1:7" x14ac:dyDescent="0.3">
      <c r="A32" s="3"/>
      <c r="B32" s="1" t="s">
        <v>81</v>
      </c>
      <c r="C32" s="4"/>
      <c r="D32" s="3"/>
      <c r="E32" s="3"/>
      <c r="F32" s="3"/>
      <c r="G32" s="45"/>
    </row>
    <row r="33" spans="1:15" x14ac:dyDescent="0.3">
      <c r="A33" s="3" t="s">
        <v>60</v>
      </c>
      <c r="B33" s="3" t="s">
        <v>54</v>
      </c>
      <c r="C33" s="4">
        <v>300</v>
      </c>
      <c r="D33" s="57">
        <v>2.16</v>
      </c>
      <c r="E33" s="3">
        <v>5.98</v>
      </c>
      <c r="F33" s="58">
        <v>9.76</v>
      </c>
      <c r="G33" s="1">
        <v>102</v>
      </c>
    </row>
    <row r="34" spans="1:15" s="5" customFormat="1" ht="13.8" x14ac:dyDescent="0.25">
      <c r="A34" s="3"/>
      <c r="B34" s="7" t="s">
        <v>99</v>
      </c>
      <c r="C34" s="66" t="s">
        <v>238</v>
      </c>
      <c r="D34" s="7">
        <v>3.51</v>
      </c>
      <c r="E34" s="7">
        <v>5.49</v>
      </c>
      <c r="F34" s="102">
        <v>0</v>
      </c>
      <c r="G34" s="1">
        <v>64</v>
      </c>
      <c r="H34" s="35"/>
      <c r="I34" s="35"/>
      <c r="J34" s="35"/>
      <c r="K34" s="20"/>
      <c r="L34" s="35"/>
      <c r="M34" s="35"/>
      <c r="N34" s="35"/>
      <c r="O34" s="35"/>
    </row>
    <row r="35" spans="1:15" x14ac:dyDescent="0.3">
      <c r="A35" s="3" t="s">
        <v>37</v>
      </c>
      <c r="B35" s="3" t="s">
        <v>230</v>
      </c>
      <c r="C35" s="4">
        <v>75</v>
      </c>
      <c r="D35" s="3">
        <v>11.4</v>
      </c>
      <c r="E35" s="3">
        <v>10.199999999999999</v>
      </c>
      <c r="F35" s="58">
        <v>10.1</v>
      </c>
      <c r="G35" s="1">
        <v>178</v>
      </c>
      <c r="H35" s="106"/>
      <c r="I35" s="106"/>
      <c r="J35" s="106"/>
      <c r="K35" s="106"/>
      <c r="L35" s="106"/>
      <c r="M35" s="106"/>
      <c r="N35" s="106"/>
      <c r="O35" s="106"/>
    </row>
    <row r="36" spans="1:15" x14ac:dyDescent="0.3">
      <c r="A36" s="3" t="s">
        <v>159</v>
      </c>
      <c r="B36" s="3" t="s">
        <v>128</v>
      </c>
      <c r="C36" s="4">
        <v>50</v>
      </c>
      <c r="D36" s="3">
        <v>0.45</v>
      </c>
      <c r="E36" s="3">
        <v>0.41</v>
      </c>
      <c r="F36" s="58">
        <v>2.87</v>
      </c>
      <c r="G36" s="1">
        <v>16</v>
      </c>
    </row>
    <row r="37" spans="1:15" x14ac:dyDescent="0.3">
      <c r="A37" s="3" t="s">
        <v>15</v>
      </c>
      <c r="B37" s="3" t="s">
        <v>252</v>
      </c>
      <c r="C37" s="4">
        <v>180</v>
      </c>
      <c r="D37" s="3">
        <v>4.32</v>
      </c>
      <c r="E37" s="3">
        <v>7.2</v>
      </c>
      <c r="F37" s="3">
        <v>44.4</v>
      </c>
      <c r="G37" s="1">
        <v>265</v>
      </c>
    </row>
    <row r="38" spans="1:15" x14ac:dyDescent="0.3">
      <c r="A38" s="126">
        <v>12.2003</v>
      </c>
      <c r="B38" s="3" t="s">
        <v>217</v>
      </c>
      <c r="C38" s="4">
        <v>30</v>
      </c>
      <c r="D38" s="3">
        <v>0.24</v>
      </c>
      <c r="E38" s="3">
        <v>0.03</v>
      </c>
      <c r="F38" s="3">
        <v>0.78</v>
      </c>
      <c r="G38" s="1">
        <v>4.5</v>
      </c>
    </row>
    <row r="39" spans="1:15" x14ac:dyDescent="0.3">
      <c r="A39" s="3" t="s">
        <v>40</v>
      </c>
      <c r="B39" s="3" t="s">
        <v>100</v>
      </c>
      <c r="C39" s="4">
        <v>200</v>
      </c>
      <c r="D39" s="3">
        <v>0.66</v>
      </c>
      <c r="E39" s="3">
        <v>0.09</v>
      </c>
      <c r="F39" s="3">
        <v>32</v>
      </c>
      <c r="G39" s="45">
        <v>133</v>
      </c>
    </row>
    <row r="40" spans="1:15" x14ac:dyDescent="0.3">
      <c r="A40" s="3" t="s">
        <v>8</v>
      </c>
      <c r="B40" s="3" t="s">
        <v>9</v>
      </c>
      <c r="C40" s="4">
        <v>30</v>
      </c>
      <c r="D40" s="3">
        <v>1.98</v>
      </c>
      <c r="E40" s="3">
        <v>0.33</v>
      </c>
      <c r="F40" s="3">
        <v>12.3</v>
      </c>
      <c r="G40" s="45">
        <v>62</v>
      </c>
    </row>
    <row r="41" spans="1:15" x14ac:dyDescent="0.3">
      <c r="A41" s="3"/>
      <c r="B41" s="1" t="s">
        <v>153</v>
      </c>
      <c r="C41" s="2">
        <v>885</v>
      </c>
      <c r="D41" s="1">
        <f>SUM(D33:D40)</f>
        <v>24.72</v>
      </c>
      <c r="E41" s="1">
        <f>SUM(E33:E40)</f>
        <v>29.73</v>
      </c>
      <c r="F41" s="1">
        <f>SUM(F33:F40)</f>
        <v>112.21</v>
      </c>
      <c r="G41" s="95">
        <f>SUM(G33:G40)</f>
        <v>824.5</v>
      </c>
    </row>
    <row r="42" spans="1:15" x14ac:dyDescent="0.3">
      <c r="A42" s="1"/>
      <c r="B42" s="1" t="s">
        <v>152</v>
      </c>
      <c r="C42" s="2">
        <f>C31+C41</f>
        <v>1460</v>
      </c>
      <c r="D42" s="2">
        <f>D31+D41</f>
        <v>38.36</v>
      </c>
      <c r="E42" s="2">
        <f>E31+E41</f>
        <v>46.31</v>
      </c>
      <c r="F42" s="2">
        <f>F31+F41</f>
        <v>198.04</v>
      </c>
      <c r="G42" s="45">
        <f>G31+G41</f>
        <v>1368.5</v>
      </c>
    </row>
    <row r="43" spans="1:15" x14ac:dyDescent="0.3">
      <c r="A43" s="3"/>
      <c r="B43" s="1" t="s">
        <v>28</v>
      </c>
      <c r="C43" s="4"/>
      <c r="D43" s="3"/>
      <c r="E43" s="3"/>
      <c r="F43" s="3"/>
      <c r="G43" s="46"/>
    </row>
    <row r="44" spans="1:15" x14ac:dyDescent="0.3">
      <c r="A44" s="3"/>
      <c r="B44" s="1" t="s">
        <v>74</v>
      </c>
      <c r="C44" s="65"/>
      <c r="D44" s="65"/>
      <c r="E44" s="65"/>
      <c r="F44" s="65"/>
      <c r="G44" s="129"/>
    </row>
    <row r="45" spans="1:15" x14ac:dyDescent="0.3">
      <c r="A45" s="3" t="s">
        <v>96</v>
      </c>
      <c r="B45" s="3" t="s">
        <v>76</v>
      </c>
      <c r="C45" s="137" t="s">
        <v>170</v>
      </c>
      <c r="D45" s="3">
        <v>8.1</v>
      </c>
      <c r="E45" s="3">
        <v>4.5</v>
      </c>
      <c r="F45" s="3">
        <v>44.8</v>
      </c>
      <c r="G45" s="1">
        <v>241</v>
      </c>
    </row>
    <row r="46" spans="1:15" x14ac:dyDescent="0.3">
      <c r="A46" s="3"/>
      <c r="B46" s="24" t="s">
        <v>196</v>
      </c>
      <c r="C46" s="138"/>
      <c r="D46" s="3">
        <v>0.05</v>
      </c>
      <c r="E46" s="3">
        <v>3.6</v>
      </c>
      <c r="F46" s="3">
        <v>7.0000000000000007E-2</v>
      </c>
      <c r="G46" s="1">
        <v>33</v>
      </c>
    </row>
    <row r="47" spans="1:15" x14ac:dyDescent="0.3">
      <c r="A47" s="3" t="s">
        <v>103</v>
      </c>
      <c r="B47" s="3" t="s">
        <v>102</v>
      </c>
      <c r="C47" s="4">
        <v>200</v>
      </c>
      <c r="D47" s="3">
        <v>1.52</v>
      </c>
      <c r="E47" s="3">
        <v>1.35</v>
      </c>
      <c r="F47" s="3">
        <v>15.9</v>
      </c>
      <c r="G47" s="1">
        <v>81</v>
      </c>
    </row>
    <row r="48" spans="1:15" x14ac:dyDescent="0.3">
      <c r="A48" s="3" t="s">
        <v>8</v>
      </c>
      <c r="B48" s="3" t="s">
        <v>141</v>
      </c>
      <c r="C48" s="4">
        <v>40</v>
      </c>
      <c r="D48" s="3">
        <v>3.16</v>
      </c>
      <c r="E48" s="3">
        <v>0.4</v>
      </c>
      <c r="F48" s="3">
        <v>19.32</v>
      </c>
      <c r="G48" s="1">
        <v>94</v>
      </c>
    </row>
    <row r="49" spans="1:7" ht="27.6" x14ac:dyDescent="0.3">
      <c r="A49" s="92" t="s">
        <v>47</v>
      </c>
      <c r="B49" s="48" t="s">
        <v>192</v>
      </c>
      <c r="C49" s="91">
        <v>30</v>
      </c>
      <c r="D49" s="92">
        <v>1.98</v>
      </c>
      <c r="E49" s="92">
        <v>8.85</v>
      </c>
      <c r="F49" s="92">
        <v>17.43</v>
      </c>
      <c r="G49" s="28">
        <v>126</v>
      </c>
    </row>
    <row r="50" spans="1:7" x14ac:dyDescent="0.3">
      <c r="A50" s="3"/>
      <c r="B50" s="1" t="s">
        <v>155</v>
      </c>
      <c r="C50" s="2">
        <v>575</v>
      </c>
      <c r="D50" s="1">
        <f>SUM(D45:D49)</f>
        <v>14.81</v>
      </c>
      <c r="E50" s="1">
        <f t="shared" ref="E50:G50" si="2">SUM(E45:E49)</f>
        <v>18.7</v>
      </c>
      <c r="F50" s="1">
        <f t="shared" si="2"/>
        <v>97.52000000000001</v>
      </c>
      <c r="G50" s="1">
        <f t="shared" si="2"/>
        <v>575</v>
      </c>
    </row>
    <row r="51" spans="1:7" x14ac:dyDescent="0.3">
      <c r="A51" s="3"/>
      <c r="B51" s="1" t="s">
        <v>75</v>
      </c>
      <c r="C51" s="4"/>
      <c r="D51" s="3"/>
      <c r="E51" s="3"/>
      <c r="F51" s="3"/>
      <c r="G51" s="46"/>
    </row>
    <row r="52" spans="1:7" x14ac:dyDescent="0.3">
      <c r="A52" s="3" t="s">
        <v>116</v>
      </c>
      <c r="B52" s="3" t="s">
        <v>109</v>
      </c>
      <c r="C52" s="4">
        <v>35</v>
      </c>
      <c r="D52" s="3">
        <v>0.32</v>
      </c>
      <c r="E52" s="3">
        <v>7.0000000000000007E-2</v>
      </c>
      <c r="F52" s="3">
        <v>0.95</v>
      </c>
      <c r="G52" s="1">
        <v>6.3</v>
      </c>
    </row>
    <row r="53" spans="1:7" x14ac:dyDescent="0.3">
      <c r="A53" s="3" t="s">
        <v>59</v>
      </c>
      <c r="B53" s="3" t="s">
        <v>58</v>
      </c>
      <c r="C53" s="4">
        <v>300</v>
      </c>
      <c r="D53" s="3">
        <v>2.2000000000000002</v>
      </c>
      <c r="E53" s="3">
        <v>5.88</v>
      </c>
      <c r="F53" s="3">
        <v>14.1</v>
      </c>
      <c r="G53" s="1">
        <v>119</v>
      </c>
    </row>
    <row r="54" spans="1:7" x14ac:dyDescent="0.3">
      <c r="A54" s="3"/>
      <c r="B54" s="7" t="s">
        <v>160</v>
      </c>
      <c r="C54" s="4">
        <v>5</v>
      </c>
      <c r="D54" s="3">
        <v>0.125</v>
      </c>
      <c r="E54" s="3">
        <v>0.75</v>
      </c>
      <c r="F54" s="3">
        <v>0</v>
      </c>
      <c r="G54" s="45">
        <v>8</v>
      </c>
    </row>
    <row r="55" spans="1:7" x14ac:dyDescent="0.3">
      <c r="A55" s="21" t="s">
        <v>179</v>
      </c>
      <c r="B55" s="49" t="s">
        <v>178</v>
      </c>
      <c r="C55" s="27">
        <v>250</v>
      </c>
      <c r="D55" s="21">
        <v>16.899999999999999</v>
      </c>
      <c r="E55" s="21">
        <v>40.729999999999997</v>
      </c>
      <c r="F55" s="21">
        <v>53</v>
      </c>
      <c r="G55" s="22">
        <v>495</v>
      </c>
    </row>
    <row r="56" spans="1:7" x14ac:dyDescent="0.3">
      <c r="A56" s="3" t="s">
        <v>35</v>
      </c>
      <c r="B56" s="3" t="s">
        <v>134</v>
      </c>
      <c r="C56" s="4">
        <v>50</v>
      </c>
      <c r="D56" s="3">
        <v>1.4</v>
      </c>
      <c r="E56" s="3">
        <v>5.4</v>
      </c>
      <c r="F56" s="3">
        <v>3.9</v>
      </c>
      <c r="G56" s="1">
        <v>40</v>
      </c>
    </row>
    <row r="57" spans="1:7" x14ac:dyDescent="0.3">
      <c r="A57" s="3" t="s">
        <v>44</v>
      </c>
      <c r="B57" s="3" t="s">
        <v>17</v>
      </c>
      <c r="C57" s="4">
        <v>200</v>
      </c>
      <c r="D57" s="3">
        <v>0.4</v>
      </c>
      <c r="E57" s="3">
        <v>0</v>
      </c>
      <c r="F57" s="3">
        <v>23.6</v>
      </c>
      <c r="G57" s="30">
        <v>94</v>
      </c>
    </row>
    <row r="58" spans="1:7" x14ac:dyDescent="0.3">
      <c r="A58" s="3" t="s">
        <v>8</v>
      </c>
      <c r="B58" s="3" t="s">
        <v>9</v>
      </c>
      <c r="C58" s="4">
        <v>30</v>
      </c>
      <c r="D58" s="3">
        <v>1.98</v>
      </c>
      <c r="E58" s="3">
        <v>0.33</v>
      </c>
      <c r="F58" s="3">
        <v>12.3</v>
      </c>
      <c r="G58" s="30">
        <v>62</v>
      </c>
    </row>
    <row r="59" spans="1:7" x14ac:dyDescent="0.3">
      <c r="A59" s="3"/>
      <c r="B59" s="1" t="s">
        <v>153</v>
      </c>
      <c r="C59" s="2">
        <f>SUM(C52:C58)</f>
        <v>870</v>
      </c>
      <c r="D59" s="30">
        <f t="shared" ref="D59:G59" si="3">SUM(D52:D58)</f>
        <v>23.324999999999996</v>
      </c>
      <c r="E59" s="30">
        <f t="shared" si="3"/>
        <v>53.16</v>
      </c>
      <c r="F59" s="30">
        <f t="shared" si="3"/>
        <v>107.85000000000001</v>
      </c>
      <c r="G59" s="30">
        <f t="shared" si="3"/>
        <v>824.3</v>
      </c>
    </row>
    <row r="60" spans="1:7" x14ac:dyDescent="0.3">
      <c r="A60" s="3"/>
      <c r="B60" s="1" t="s">
        <v>152</v>
      </c>
      <c r="C60" s="2">
        <f>C50+C59</f>
        <v>1445</v>
      </c>
      <c r="D60" s="1">
        <f>D50+D59</f>
        <v>38.134999999999998</v>
      </c>
      <c r="E60" s="1">
        <f>E50+E59</f>
        <v>71.86</v>
      </c>
      <c r="F60" s="1">
        <f>F50+F59</f>
        <v>205.37</v>
      </c>
      <c r="G60" s="45">
        <f>G50+G59</f>
        <v>1399.3</v>
      </c>
    </row>
    <row r="61" spans="1:7" x14ac:dyDescent="0.3">
      <c r="A61" s="3"/>
      <c r="B61" s="1"/>
      <c r="C61" s="2"/>
      <c r="D61" s="1"/>
      <c r="E61" s="1"/>
      <c r="F61" s="1"/>
      <c r="G61" s="45"/>
    </row>
    <row r="62" spans="1:7" x14ac:dyDescent="0.3">
      <c r="A62" s="3"/>
      <c r="B62" s="1" t="s">
        <v>18</v>
      </c>
      <c r="C62" s="4"/>
      <c r="D62" s="3"/>
      <c r="E62" s="3"/>
      <c r="F62" s="3"/>
      <c r="G62" s="46"/>
    </row>
    <row r="63" spans="1:7" x14ac:dyDescent="0.3">
      <c r="A63" s="21"/>
      <c r="B63" s="22" t="s">
        <v>74</v>
      </c>
      <c r="C63" s="27"/>
      <c r="D63" s="130"/>
      <c r="E63" s="130"/>
      <c r="F63" s="130"/>
      <c r="G63" s="131"/>
    </row>
    <row r="64" spans="1:7" x14ac:dyDescent="0.3">
      <c r="A64" s="21" t="s">
        <v>96</v>
      </c>
      <c r="B64" s="25" t="s">
        <v>197</v>
      </c>
      <c r="C64" s="148" t="s">
        <v>170</v>
      </c>
      <c r="D64" s="21">
        <v>9.1999999999999993</v>
      </c>
      <c r="E64" s="21">
        <v>4.7</v>
      </c>
      <c r="F64" s="21">
        <v>43.5</v>
      </c>
      <c r="G64" s="22">
        <v>242</v>
      </c>
    </row>
    <row r="65" spans="1:15" x14ac:dyDescent="0.3">
      <c r="A65" s="21"/>
      <c r="B65" s="25" t="s">
        <v>198</v>
      </c>
      <c r="C65" s="149"/>
      <c r="D65" s="21">
        <v>0.05</v>
      </c>
      <c r="E65" s="21">
        <v>3.6</v>
      </c>
      <c r="F65" s="21">
        <v>7.0000000000000007E-2</v>
      </c>
      <c r="G65" s="22">
        <v>33</v>
      </c>
    </row>
    <row r="66" spans="1:15" x14ac:dyDescent="0.3">
      <c r="A66" s="21" t="s">
        <v>41</v>
      </c>
      <c r="B66" s="21" t="s">
        <v>32</v>
      </c>
      <c r="C66" s="27" t="s">
        <v>13</v>
      </c>
      <c r="D66" s="21">
        <v>0.26</v>
      </c>
      <c r="E66" s="21">
        <v>0.05</v>
      </c>
      <c r="F66" s="21">
        <v>15.22</v>
      </c>
      <c r="G66" s="78">
        <v>59</v>
      </c>
    </row>
    <row r="67" spans="1:15" x14ac:dyDescent="0.3">
      <c r="A67" s="21" t="s">
        <v>8</v>
      </c>
      <c r="B67" s="21" t="s">
        <v>111</v>
      </c>
      <c r="C67" s="27">
        <v>25</v>
      </c>
      <c r="D67" s="21">
        <v>1.88</v>
      </c>
      <c r="E67" s="21">
        <v>0.74</v>
      </c>
      <c r="F67" s="21">
        <v>12.83</v>
      </c>
      <c r="G67" s="22">
        <v>67</v>
      </c>
    </row>
    <row r="68" spans="1:15" x14ac:dyDescent="0.3">
      <c r="A68" s="21" t="s">
        <v>22</v>
      </c>
      <c r="B68" s="25" t="s">
        <v>231</v>
      </c>
      <c r="C68" s="27" t="s">
        <v>232</v>
      </c>
      <c r="D68" s="21">
        <v>2.6</v>
      </c>
      <c r="E68" s="21">
        <v>6.4</v>
      </c>
      <c r="F68" s="21">
        <v>22.88</v>
      </c>
      <c r="G68" s="22">
        <v>154</v>
      </c>
    </row>
    <row r="69" spans="1:15" x14ac:dyDescent="0.3">
      <c r="A69" s="25"/>
      <c r="B69" s="97" t="s">
        <v>155</v>
      </c>
      <c r="C69" s="34">
        <v>597</v>
      </c>
      <c r="D69" s="97">
        <f>SUM(D64:D68)</f>
        <v>13.99</v>
      </c>
      <c r="E69" s="97">
        <f t="shared" ref="E69:G69" si="4">SUM(E64:E68)</f>
        <v>15.490000000000002</v>
      </c>
      <c r="F69" s="97">
        <f t="shared" si="4"/>
        <v>94.5</v>
      </c>
      <c r="G69" s="97">
        <f t="shared" si="4"/>
        <v>555</v>
      </c>
    </row>
    <row r="70" spans="1:15" x14ac:dyDescent="0.3">
      <c r="A70" s="25"/>
      <c r="B70" s="97" t="s">
        <v>75</v>
      </c>
      <c r="C70" s="98"/>
      <c r="D70" s="25"/>
      <c r="E70" s="25"/>
      <c r="F70" s="25"/>
      <c r="G70" s="84"/>
    </row>
    <row r="71" spans="1:15" x14ac:dyDescent="0.3">
      <c r="A71" s="25" t="s">
        <v>61</v>
      </c>
      <c r="B71" s="25" t="s">
        <v>56</v>
      </c>
      <c r="C71" s="98">
        <v>300</v>
      </c>
      <c r="D71" s="25">
        <v>2.74</v>
      </c>
      <c r="E71" s="25">
        <v>2.8</v>
      </c>
      <c r="F71" s="25">
        <v>13.5</v>
      </c>
      <c r="G71" s="97">
        <v>90</v>
      </c>
    </row>
    <row r="72" spans="1:15" s="5" customFormat="1" ht="13.8" x14ac:dyDescent="0.25">
      <c r="A72" s="3"/>
      <c r="B72" s="7" t="s">
        <v>99</v>
      </c>
      <c r="C72" s="66" t="s">
        <v>238</v>
      </c>
      <c r="D72" s="7">
        <v>3.51</v>
      </c>
      <c r="E72" s="7">
        <v>5.49</v>
      </c>
      <c r="F72" s="102">
        <v>0</v>
      </c>
      <c r="G72" s="1">
        <v>64</v>
      </c>
      <c r="H72" s="35"/>
      <c r="I72" s="35"/>
      <c r="J72" s="35"/>
      <c r="K72" s="20"/>
      <c r="L72" s="35"/>
      <c r="M72" s="35"/>
      <c r="N72" s="35"/>
      <c r="O72" s="35"/>
    </row>
    <row r="73" spans="1:15" x14ac:dyDescent="0.3">
      <c r="A73" s="25" t="s">
        <v>22</v>
      </c>
      <c r="B73" s="25" t="s">
        <v>253</v>
      </c>
      <c r="C73" s="98">
        <v>85</v>
      </c>
      <c r="D73" s="25">
        <v>8.9499999999999993</v>
      </c>
      <c r="E73" s="25">
        <v>7.68</v>
      </c>
      <c r="F73" s="25">
        <v>7.87</v>
      </c>
      <c r="G73" s="97">
        <v>134</v>
      </c>
    </row>
    <row r="74" spans="1:15" x14ac:dyDescent="0.3">
      <c r="A74" s="25" t="s">
        <v>159</v>
      </c>
      <c r="B74" s="25" t="s">
        <v>128</v>
      </c>
      <c r="C74" s="98">
        <v>50</v>
      </c>
      <c r="D74" s="25">
        <v>0.45</v>
      </c>
      <c r="E74" s="25">
        <v>0.41</v>
      </c>
      <c r="F74" s="25">
        <v>2.87</v>
      </c>
      <c r="G74" s="97">
        <v>16</v>
      </c>
    </row>
    <row r="75" spans="1:15" x14ac:dyDescent="0.3">
      <c r="A75" s="25" t="s">
        <v>19</v>
      </c>
      <c r="B75" s="25" t="s">
        <v>20</v>
      </c>
      <c r="C75" s="98">
        <v>180</v>
      </c>
      <c r="D75" s="25">
        <v>6.12</v>
      </c>
      <c r="E75" s="25">
        <v>10.98</v>
      </c>
      <c r="F75" s="25">
        <v>41.04</v>
      </c>
      <c r="G75" s="97">
        <v>294</v>
      </c>
    </row>
    <row r="76" spans="1:15" x14ac:dyDescent="0.3">
      <c r="A76" s="25" t="s">
        <v>24</v>
      </c>
      <c r="B76" s="25" t="s">
        <v>31</v>
      </c>
      <c r="C76" s="98" t="s">
        <v>25</v>
      </c>
      <c r="D76" s="25">
        <v>0.2</v>
      </c>
      <c r="E76" s="25">
        <v>0.05</v>
      </c>
      <c r="F76" s="25">
        <v>15.01</v>
      </c>
      <c r="G76" s="97">
        <v>57</v>
      </c>
    </row>
    <row r="77" spans="1:15" x14ac:dyDescent="0.3">
      <c r="A77" s="25" t="s">
        <v>8</v>
      </c>
      <c r="B77" s="25" t="s">
        <v>9</v>
      </c>
      <c r="C77" s="98">
        <v>30</v>
      </c>
      <c r="D77" s="25">
        <v>1.98</v>
      </c>
      <c r="E77" s="25">
        <v>0.33</v>
      </c>
      <c r="F77" s="25">
        <v>12.3</v>
      </c>
      <c r="G77" s="99">
        <v>62</v>
      </c>
    </row>
    <row r="78" spans="1:15" ht="28.2" x14ac:dyDescent="0.3">
      <c r="A78" s="3" t="s">
        <v>8</v>
      </c>
      <c r="B78" s="87" t="s">
        <v>239</v>
      </c>
      <c r="C78" s="4">
        <v>30</v>
      </c>
      <c r="D78" s="3">
        <v>2</v>
      </c>
      <c r="E78" s="3">
        <v>2.2999999999999998</v>
      </c>
      <c r="F78" s="3">
        <v>21.6</v>
      </c>
      <c r="G78" s="1">
        <v>115</v>
      </c>
    </row>
    <row r="79" spans="1:15" x14ac:dyDescent="0.3">
      <c r="A79" s="25"/>
      <c r="B79" s="97" t="s">
        <v>153</v>
      </c>
      <c r="C79" s="34">
        <v>895</v>
      </c>
      <c r="D79" s="97">
        <f>SUM(D71:D78)</f>
        <v>25.95</v>
      </c>
      <c r="E79" s="97">
        <f t="shared" ref="E79:G79" si="5">SUM(E71:E78)</f>
        <v>30.04</v>
      </c>
      <c r="F79" s="97">
        <f t="shared" si="5"/>
        <v>114.19</v>
      </c>
      <c r="G79" s="97">
        <f t="shared" si="5"/>
        <v>832</v>
      </c>
    </row>
    <row r="80" spans="1:15" x14ac:dyDescent="0.3">
      <c r="A80" s="25"/>
      <c r="B80" s="97" t="s">
        <v>152</v>
      </c>
      <c r="C80" s="34">
        <f>C69+C79</f>
        <v>1492</v>
      </c>
      <c r="D80" s="34">
        <f>D69+D79</f>
        <v>39.94</v>
      </c>
      <c r="E80" s="34">
        <f>E69+E79</f>
        <v>45.53</v>
      </c>
      <c r="F80" s="34">
        <f>F69+F79</f>
        <v>208.69</v>
      </c>
      <c r="G80" s="99">
        <f>G69+G79</f>
        <v>1387</v>
      </c>
    </row>
    <row r="81" spans="1:8" x14ac:dyDescent="0.3">
      <c r="A81" s="25"/>
      <c r="B81" s="97"/>
      <c r="C81" s="34"/>
      <c r="D81" s="34"/>
      <c r="E81" s="34"/>
      <c r="F81" s="34"/>
      <c r="G81" s="99"/>
    </row>
    <row r="82" spans="1:8" x14ac:dyDescent="0.3">
      <c r="A82" s="3"/>
      <c r="B82" s="1" t="s">
        <v>21</v>
      </c>
      <c r="C82" s="4"/>
      <c r="D82" s="3"/>
      <c r="E82" s="3"/>
      <c r="F82" s="3"/>
      <c r="G82" s="46"/>
    </row>
    <row r="83" spans="1:8" x14ac:dyDescent="0.3">
      <c r="A83" s="3"/>
      <c r="B83" s="1" t="s">
        <v>74</v>
      </c>
      <c r="C83" s="4"/>
      <c r="D83" s="3"/>
      <c r="E83" s="3"/>
      <c r="F83" s="3"/>
      <c r="G83" s="46"/>
    </row>
    <row r="84" spans="1:8" x14ac:dyDescent="0.3">
      <c r="A84" s="8" t="s">
        <v>38</v>
      </c>
      <c r="B84" s="8" t="s">
        <v>77</v>
      </c>
      <c r="C84" s="11">
        <v>200</v>
      </c>
      <c r="D84" s="8">
        <v>9.1999999999999993</v>
      </c>
      <c r="E84" s="8">
        <v>10.6</v>
      </c>
      <c r="F84" s="8">
        <v>56.4</v>
      </c>
      <c r="G84" s="9">
        <v>368</v>
      </c>
    </row>
    <row r="85" spans="1:8" x14ac:dyDescent="0.3">
      <c r="A85" s="3" t="s">
        <v>119</v>
      </c>
      <c r="B85" s="3" t="s">
        <v>115</v>
      </c>
      <c r="C85" s="4">
        <v>50</v>
      </c>
      <c r="D85" s="3">
        <v>2.5000000000000001E-2</v>
      </c>
      <c r="E85" s="3">
        <v>0.01</v>
      </c>
      <c r="F85" s="3">
        <v>6.33</v>
      </c>
      <c r="G85" s="1">
        <v>25</v>
      </c>
    </row>
    <row r="86" spans="1:8" x14ac:dyDescent="0.3">
      <c r="A86" s="3" t="s">
        <v>103</v>
      </c>
      <c r="B86" s="3" t="s">
        <v>102</v>
      </c>
      <c r="C86" s="4">
        <v>200</v>
      </c>
      <c r="D86" s="3">
        <v>1.52</v>
      </c>
      <c r="E86" s="3">
        <v>1.35</v>
      </c>
      <c r="F86" s="3">
        <v>15.9</v>
      </c>
      <c r="G86" s="1">
        <v>81</v>
      </c>
    </row>
    <row r="87" spans="1:8" x14ac:dyDescent="0.3">
      <c r="A87" s="3" t="s">
        <v>8</v>
      </c>
      <c r="B87" s="3" t="s">
        <v>141</v>
      </c>
      <c r="C87" s="4">
        <v>20</v>
      </c>
      <c r="D87" s="3">
        <v>1.1599999999999999</v>
      </c>
      <c r="E87" s="3">
        <v>0.15</v>
      </c>
      <c r="F87" s="3">
        <v>7.09</v>
      </c>
      <c r="G87" s="1">
        <v>47</v>
      </c>
    </row>
    <row r="88" spans="1:8" x14ac:dyDescent="0.3">
      <c r="A88" s="3" t="s">
        <v>117</v>
      </c>
      <c r="B88" s="3" t="s">
        <v>233</v>
      </c>
      <c r="C88" s="4" t="s">
        <v>95</v>
      </c>
      <c r="D88" s="3">
        <v>0.36</v>
      </c>
      <c r="E88" s="3">
        <v>0.36</v>
      </c>
      <c r="F88" s="3">
        <v>8.8000000000000007</v>
      </c>
      <c r="G88" s="1">
        <v>42</v>
      </c>
    </row>
    <row r="89" spans="1:8" x14ac:dyDescent="0.3">
      <c r="A89" s="3"/>
      <c r="B89" s="1" t="s">
        <v>155</v>
      </c>
      <c r="C89" s="2">
        <v>560</v>
      </c>
      <c r="D89" s="1">
        <f>SUM(D84:D88)</f>
        <v>12.264999999999999</v>
      </c>
      <c r="E89" s="1">
        <f t="shared" ref="E89:G89" si="6">SUM(E84:E88)</f>
        <v>12.469999999999999</v>
      </c>
      <c r="F89" s="1">
        <f t="shared" si="6"/>
        <v>94.52</v>
      </c>
      <c r="G89" s="9">
        <f t="shared" si="6"/>
        <v>563</v>
      </c>
    </row>
    <row r="90" spans="1:8" x14ac:dyDescent="0.3">
      <c r="A90" s="3"/>
      <c r="B90" s="1"/>
      <c r="C90" s="2"/>
      <c r="D90" s="1"/>
      <c r="E90" s="1"/>
      <c r="F90" s="1"/>
      <c r="G90" s="9"/>
    </row>
    <row r="91" spans="1:8" x14ac:dyDescent="0.3">
      <c r="A91" s="3"/>
      <c r="B91" s="1" t="s">
        <v>75</v>
      </c>
      <c r="C91" s="4"/>
      <c r="D91" s="3"/>
      <c r="E91" s="3"/>
      <c r="F91" s="3"/>
      <c r="G91" s="46"/>
    </row>
    <row r="92" spans="1:8" x14ac:dyDescent="0.3">
      <c r="A92" s="3" t="s">
        <v>62</v>
      </c>
      <c r="B92" s="3" t="s">
        <v>57</v>
      </c>
      <c r="C92" s="4">
        <v>300</v>
      </c>
      <c r="D92" s="3">
        <v>2.38</v>
      </c>
      <c r="E92" s="3">
        <v>3.26</v>
      </c>
      <c r="F92" s="3">
        <v>14.54</v>
      </c>
      <c r="G92" s="1">
        <v>103</v>
      </c>
    </row>
    <row r="93" spans="1:8" x14ac:dyDescent="0.3">
      <c r="A93" s="3"/>
      <c r="B93" s="3" t="s">
        <v>113</v>
      </c>
      <c r="C93" s="4">
        <v>15</v>
      </c>
      <c r="D93" s="3">
        <v>3.24</v>
      </c>
      <c r="E93" s="3">
        <v>2</v>
      </c>
      <c r="F93" s="3">
        <v>0</v>
      </c>
      <c r="G93" s="1">
        <v>31</v>
      </c>
    </row>
    <row r="94" spans="1:8" s="134" customFormat="1" x14ac:dyDescent="0.3">
      <c r="A94" s="133" t="s">
        <v>122</v>
      </c>
      <c r="B94" s="24" t="s">
        <v>257</v>
      </c>
      <c r="C94" s="11" t="s">
        <v>80</v>
      </c>
      <c r="D94" s="133">
        <v>7.53</v>
      </c>
      <c r="E94" s="133">
        <v>21.15</v>
      </c>
      <c r="F94" s="133">
        <v>26.72</v>
      </c>
      <c r="G94" s="95">
        <v>321</v>
      </c>
      <c r="H94" s="135"/>
    </row>
    <row r="95" spans="1:8" x14ac:dyDescent="0.3">
      <c r="A95" s="3" t="s">
        <v>52</v>
      </c>
      <c r="B95" s="3" t="s">
        <v>50</v>
      </c>
      <c r="C95" s="4">
        <v>180</v>
      </c>
      <c r="D95" s="3">
        <v>4.92</v>
      </c>
      <c r="E95" s="3">
        <v>12.96</v>
      </c>
      <c r="F95" s="3">
        <v>47.81</v>
      </c>
      <c r="G95" s="1">
        <v>278</v>
      </c>
      <c r="H95" s="118"/>
    </row>
    <row r="96" spans="1:8" x14ac:dyDescent="0.3">
      <c r="A96" s="3" t="s">
        <v>40</v>
      </c>
      <c r="B96" s="3" t="s">
        <v>100</v>
      </c>
      <c r="C96" s="4">
        <v>200</v>
      </c>
      <c r="D96" s="3">
        <v>0.66</v>
      </c>
      <c r="E96" s="3">
        <v>0.09</v>
      </c>
      <c r="F96" s="3">
        <v>32</v>
      </c>
      <c r="G96" s="1">
        <v>133</v>
      </c>
    </row>
    <row r="97" spans="1:7" x14ac:dyDescent="0.3">
      <c r="A97" s="3" t="s">
        <v>8</v>
      </c>
      <c r="B97" s="3" t="s">
        <v>9</v>
      </c>
      <c r="C97" s="4">
        <v>30</v>
      </c>
      <c r="D97" s="3">
        <v>1.98</v>
      </c>
      <c r="E97" s="3">
        <v>0.33</v>
      </c>
      <c r="F97" s="3">
        <v>12.3</v>
      </c>
      <c r="G97" s="30">
        <v>62</v>
      </c>
    </row>
    <row r="98" spans="1:7" x14ac:dyDescent="0.3">
      <c r="A98" s="3"/>
      <c r="B98" s="1" t="s">
        <v>154</v>
      </c>
      <c r="C98" s="2">
        <v>835</v>
      </c>
      <c r="D98" s="1">
        <f>SUM(D92:D97)</f>
        <v>20.71</v>
      </c>
      <c r="E98" s="1">
        <f>SUM(E92:E97)</f>
        <v>39.79</v>
      </c>
      <c r="F98" s="1">
        <f>SUM(F92:F97)</f>
        <v>133.37</v>
      </c>
      <c r="G98" s="9">
        <f>SUM(G92:G97)</f>
        <v>928</v>
      </c>
    </row>
    <row r="99" spans="1:7" x14ac:dyDescent="0.3">
      <c r="A99" s="3"/>
      <c r="B99" s="1" t="s">
        <v>152</v>
      </c>
      <c r="C99" s="2">
        <f>C98+C89</f>
        <v>1395</v>
      </c>
      <c r="D99" s="1">
        <f>D89+D98</f>
        <v>32.975000000000001</v>
      </c>
      <c r="E99" s="1">
        <f>E89+E98</f>
        <v>52.26</v>
      </c>
      <c r="F99" s="1">
        <f>F89+F98</f>
        <v>227.89</v>
      </c>
      <c r="G99" s="45">
        <f>G89+G98</f>
        <v>1491</v>
      </c>
    </row>
    <row r="100" spans="1:7" x14ac:dyDescent="0.3">
      <c r="A100" s="3"/>
      <c r="B100" s="1"/>
      <c r="C100" s="2"/>
      <c r="D100" s="1"/>
      <c r="E100" s="1"/>
      <c r="F100" s="1"/>
      <c r="G100" s="45"/>
    </row>
    <row r="101" spans="1:7" x14ac:dyDescent="0.3">
      <c r="A101" s="3"/>
      <c r="B101" s="1" t="s">
        <v>23</v>
      </c>
      <c r="C101" s="4"/>
      <c r="D101" s="3"/>
      <c r="E101" s="3"/>
      <c r="F101" s="3"/>
      <c r="G101" s="46"/>
    </row>
    <row r="102" spans="1:7" x14ac:dyDescent="0.3">
      <c r="A102" s="3"/>
      <c r="B102" s="1" t="s">
        <v>74</v>
      </c>
      <c r="C102" s="4"/>
      <c r="D102" s="65"/>
      <c r="E102" s="65"/>
      <c r="F102" s="65"/>
      <c r="G102" s="129"/>
    </row>
    <row r="103" spans="1:7" x14ac:dyDescent="0.3">
      <c r="A103" s="21" t="s">
        <v>96</v>
      </c>
      <c r="B103" s="21" t="s">
        <v>88</v>
      </c>
      <c r="C103" s="27">
        <v>300</v>
      </c>
      <c r="D103" s="21">
        <v>9.5</v>
      </c>
      <c r="E103" s="21">
        <v>3.87</v>
      </c>
      <c r="F103" s="21">
        <v>44.1</v>
      </c>
      <c r="G103" s="22">
        <v>238</v>
      </c>
    </row>
    <row r="104" spans="1:7" x14ac:dyDescent="0.3">
      <c r="A104" s="21"/>
      <c r="B104" s="25" t="s">
        <v>198</v>
      </c>
      <c r="C104" s="52">
        <v>5</v>
      </c>
      <c r="D104" s="21">
        <v>0.05</v>
      </c>
      <c r="E104" s="21">
        <v>3.6</v>
      </c>
      <c r="F104" s="21">
        <v>7.0000000000000007E-2</v>
      </c>
      <c r="G104" s="22">
        <v>33</v>
      </c>
    </row>
    <row r="105" spans="1:7" x14ac:dyDescent="0.3">
      <c r="A105" s="21" t="s">
        <v>42</v>
      </c>
      <c r="B105" s="21" t="s">
        <v>34</v>
      </c>
      <c r="C105" s="27">
        <v>200</v>
      </c>
      <c r="D105" s="21">
        <v>4.08</v>
      </c>
      <c r="E105" s="21">
        <v>3.54</v>
      </c>
      <c r="F105" s="21">
        <v>17.579999999999998</v>
      </c>
      <c r="G105" s="22">
        <v>119</v>
      </c>
    </row>
    <row r="106" spans="1:7" x14ac:dyDescent="0.3">
      <c r="A106" s="21" t="s">
        <v>8</v>
      </c>
      <c r="B106" s="21" t="s">
        <v>141</v>
      </c>
      <c r="C106" s="27">
        <v>30</v>
      </c>
      <c r="D106" s="21">
        <v>1.74</v>
      </c>
      <c r="E106" s="21">
        <v>0.22</v>
      </c>
      <c r="F106" s="21">
        <v>10.63</v>
      </c>
      <c r="G106" s="22">
        <v>70</v>
      </c>
    </row>
    <row r="107" spans="1:7" x14ac:dyDescent="0.3">
      <c r="A107" s="25" t="s">
        <v>8</v>
      </c>
      <c r="B107" s="25" t="s">
        <v>87</v>
      </c>
      <c r="C107" s="98">
        <v>30</v>
      </c>
      <c r="D107" s="25">
        <v>1.92</v>
      </c>
      <c r="E107" s="25">
        <v>10.199999999999999</v>
      </c>
      <c r="F107" s="25">
        <v>18</v>
      </c>
      <c r="G107" s="97">
        <v>120</v>
      </c>
    </row>
    <row r="108" spans="1:7" x14ac:dyDescent="0.3">
      <c r="A108" s="21"/>
      <c r="B108" s="22" t="s">
        <v>155</v>
      </c>
      <c r="C108" s="69">
        <f>SUM(C103:C107)</f>
        <v>565</v>
      </c>
      <c r="D108" s="22">
        <f>SUM(D103:D107)</f>
        <v>17.29</v>
      </c>
      <c r="E108" s="22">
        <f t="shared" ref="E108:G108" si="7">SUM(E103:E107)</f>
        <v>21.43</v>
      </c>
      <c r="F108" s="22">
        <f t="shared" si="7"/>
        <v>90.38</v>
      </c>
      <c r="G108" s="97">
        <f t="shared" si="7"/>
        <v>580</v>
      </c>
    </row>
    <row r="109" spans="1:7" x14ac:dyDescent="0.3">
      <c r="A109" s="21"/>
      <c r="B109" s="22" t="s">
        <v>75</v>
      </c>
      <c r="C109" s="27"/>
      <c r="D109" s="21"/>
      <c r="E109" s="21"/>
      <c r="F109" s="21"/>
      <c r="G109" s="83"/>
    </row>
    <row r="110" spans="1:7" x14ac:dyDescent="0.3">
      <c r="A110" s="21" t="s">
        <v>173</v>
      </c>
      <c r="B110" s="21" t="s">
        <v>189</v>
      </c>
      <c r="C110" s="27" t="s">
        <v>176</v>
      </c>
      <c r="D110" s="21">
        <v>3.48</v>
      </c>
      <c r="E110" s="21">
        <v>6.3</v>
      </c>
      <c r="F110" s="21">
        <v>24.54</v>
      </c>
      <c r="G110" s="22">
        <v>162</v>
      </c>
    </row>
    <row r="111" spans="1:7" x14ac:dyDescent="0.3">
      <c r="A111" s="21" t="s">
        <v>26</v>
      </c>
      <c r="B111" s="150" t="s">
        <v>234</v>
      </c>
      <c r="C111" s="27">
        <v>75</v>
      </c>
      <c r="D111" s="21">
        <v>9.73</v>
      </c>
      <c r="E111" s="21">
        <v>22.08</v>
      </c>
      <c r="F111" s="21">
        <v>10.029999999999999</v>
      </c>
      <c r="G111" s="22">
        <v>281</v>
      </c>
    </row>
    <row r="112" spans="1:7" x14ac:dyDescent="0.3">
      <c r="A112" s="100" t="s">
        <v>46</v>
      </c>
      <c r="B112" s="151"/>
      <c r="C112" s="27">
        <v>50</v>
      </c>
      <c r="D112" s="21">
        <v>0.5</v>
      </c>
      <c r="E112" s="21">
        <v>2.52</v>
      </c>
      <c r="F112" s="21">
        <v>3.1</v>
      </c>
      <c r="G112" s="22">
        <v>37</v>
      </c>
    </row>
    <row r="113" spans="1:7" x14ac:dyDescent="0.3">
      <c r="A113" s="21" t="s">
        <v>15</v>
      </c>
      <c r="B113" s="21" t="s">
        <v>16</v>
      </c>
      <c r="C113" s="27">
        <v>180</v>
      </c>
      <c r="D113" s="21">
        <v>4.32</v>
      </c>
      <c r="E113" s="21">
        <v>7.2</v>
      </c>
      <c r="F113" s="21">
        <v>44.4</v>
      </c>
      <c r="G113" s="22">
        <v>265</v>
      </c>
    </row>
    <row r="114" spans="1:7" x14ac:dyDescent="0.3">
      <c r="A114" s="21" t="s">
        <v>22</v>
      </c>
      <c r="B114" s="21" t="s">
        <v>92</v>
      </c>
      <c r="C114" s="27">
        <v>200</v>
      </c>
      <c r="D114" s="21">
        <v>0.52</v>
      </c>
      <c r="E114" s="21">
        <v>0.18</v>
      </c>
      <c r="F114" s="21">
        <v>24.84</v>
      </c>
      <c r="G114" s="22">
        <v>103</v>
      </c>
    </row>
    <row r="115" spans="1:7" x14ac:dyDescent="0.3">
      <c r="A115" s="21" t="s">
        <v>8</v>
      </c>
      <c r="B115" s="21" t="s">
        <v>9</v>
      </c>
      <c r="C115" s="27">
        <v>30</v>
      </c>
      <c r="D115" s="21">
        <v>1.98</v>
      </c>
      <c r="E115" s="21">
        <v>0.33</v>
      </c>
      <c r="F115" s="21">
        <v>12.3</v>
      </c>
      <c r="G115" s="78">
        <v>62</v>
      </c>
    </row>
    <row r="116" spans="1:7" x14ac:dyDescent="0.3">
      <c r="A116" s="22"/>
      <c r="B116" s="22" t="s">
        <v>29</v>
      </c>
      <c r="C116" s="69">
        <v>845</v>
      </c>
      <c r="D116" s="22">
        <f>SUM(D110:D115)</f>
        <v>20.53</v>
      </c>
      <c r="E116" s="22">
        <f>SUM(E110:E115)</f>
        <v>38.61</v>
      </c>
      <c r="F116" s="22">
        <f>SUM(F110:F115)</f>
        <v>119.21</v>
      </c>
      <c r="G116" s="22">
        <f>SUM(G110:G115)</f>
        <v>910</v>
      </c>
    </row>
    <row r="117" spans="1:7" x14ac:dyDescent="0.3">
      <c r="A117" s="21"/>
      <c r="B117" s="22" t="s">
        <v>152</v>
      </c>
      <c r="C117" s="69">
        <f>C108+C116</f>
        <v>1410</v>
      </c>
      <c r="D117" s="69">
        <f>D108+D116</f>
        <v>37.82</v>
      </c>
      <c r="E117" s="69">
        <f>E108+E116</f>
        <v>60.04</v>
      </c>
      <c r="F117" s="69">
        <f>F108+F116</f>
        <v>209.58999999999997</v>
      </c>
      <c r="G117" s="78">
        <f>G108+G116</f>
        <v>1490</v>
      </c>
    </row>
    <row r="118" spans="1:7" x14ac:dyDescent="0.3">
      <c r="A118" s="21"/>
      <c r="B118" s="22"/>
      <c r="C118" s="69"/>
      <c r="D118" s="69"/>
      <c r="E118" s="69"/>
      <c r="F118" s="69"/>
      <c r="G118" s="78"/>
    </row>
    <row r="119" spans="1:7" x14ac:dyDescent="0.3">
      <c r="A119" s="3"/>
      <c r="B119" s="1" t="s">
        <v>236</v>
      </c>
      <c r="C119" s="4"/>
      <c r="D119" s="3"/>
      <c r="E119" s="3"/>
      <c r="F119" s="3"/>
      <c r="G119" s="1"/>
    </row>
    <row r="120" spans="1:7" x14ac:dyDescent="0.3">
      <c r="A120" s="3"/>
      <c r="B120" s="1" t="s">
        <v>74</v>
      </c>
      <c r="C120" s="4"/>
      <c r="D120" s="65"/>
      <c r="E120" s="65"/>
      <c r="F120" s="65"/>
      <c r="G120" s="129"/>
    </row>
    <row r="121" spans="1:7" x14ac:dyDescent="0.3">
      <c r="A121" s="3" t="s">
        <v>53</v>
      </c>
      <c r="B121" s="3" t="s">
        <v>171</v>
      </c>
      <c r="C121" s="4">
        <v>300</v>
      </c>
      <c r="D121" s="3">
        <v>6</v>
      </c>
      <c r="E121" s="3">
        <v>3.68</v>
      </c>
      <c r="F121" s="3">
        <v>35.799999999999997</v>
      </c>
      <c r="G121" s="1">
        <v>191</v>
      </c>
    </row>
    <row r="122" spans="1:7" x14ac:dyDescent="0.3">
      <c r="A122" s="3"/>
      <c r="B122" s="24" t="s">
        <v>198</v>
      </c>
      <c r="C122" s="91">
        <v>5</v>
      </c>
      <c r="D122" s="3">
        <v>0.05</v>
      </c>
      <c r="E122" s="3">
        <v>3.6</v>
      </c>
      <c r="F122" s="3">
        <v>7.0000000000000007E-2</v>
      </c>
      <c r="G122" s="1">
        <v>33</v>
      </c>
    </row>
    <row r="123" spans="1:7" x14ac:dyDescent="0.3">
      <c r="A123" s="21"/>
      <c r="B123" s="33" t="s">
        <v>235</v>
      </c>
      <c r="C123" s="52">
        <v>10</v>
      </c>
      <c r="D123" s="21">
        <v>0.05</v>
      </c>
      <c r="E123" s="21">
        <v>0.02</v>
      </c>
      <c r="F123" s="21">
        <v>5.35</v>
      </c>
      <c r="G123" s="22">
        <v>28</v>
      </c>
    </row>
    <row r="124" spans="1:7" x14ac:dyDescent="0.3">
      <c r="A124" s="3" t="s">
        <v>42</v>
      </c>
      <c r="B124" s="3" t="s">
        <v>34</v>
      </c>
      <c r="C124" s="4">
        <v>200</v>
      </c>
      <c r="D124" s="3">
        <v>4.08</v>
      </c>
      <c r="E124" s="3">
        <v>3.54</v>
      </c>
      <c r="F124" s="3">
        <v>17.579999999999998</v>
      </c>
      <c r="G124" s="1">
        <v>119</v>
      </c>
    </row>
    <row r="125" spans="1:7" x14ac:dyDescent="0.3">
      <c r="A125" s="21" t="s">
        <v>8</v>
      </c>
      <c r="B125" s="21" t="s">
        <v>141</v>
      </c>
      <c r="C125" s="4">
        <v>40</v>
      </c>
      <c r="D125" s="3">
        <v>3.16</v>
      </c>
      <c r="E125" s="3">
        <v>0.4</v>
      </c>
      <c r="F125" s="3">
        <v>19.32</v>
      </c>
      <c r="G125" s="1">
        <v>94</v>
      </c>
    </row>
    <row r="126" spans="1:7" x14ac:dyDescent="0.3">
      <c r="A126" s="92" t="s">
        <v>22</v>
      </c>
      <c r="B126" s="48" t="s">
        <v>194</v>
      </c>
      <c r="C126" s="91">
        <v>17</v>
      </c>
      <c r="D126" s="3">
        <v>1.19</v>
      </c>
      <c r="E126" s="3">
        <v>2.72</v>
      </c>
      <c r="F126" s="3">
        <v>11.73</v>
      </c>
      <c r="G126" s="1">
        <v>79</v>
      </c>
    </row>
    <row r="127" spans="1:7" x14ac:dyDescent="0.3">
      <c r="A127" s="1"/>
      <c r="B127" s="1" t="s">
        <v>155</v>
      </c>
      <c r="C127" s="2">
        <f>SUM(C121:C126)</f>
        <v>572</v>
      </c>
      <c r="D127" s="1">
        <f>SUM(D121:D126)</f>
        <v>14.53</v>
      </c>
      <c r="E127" s="1">
        <f>SUM(E121:E126)</f>
        <v>13.96</v>
      </c>
      <c r="F127" s="1">
        <f>SUM(F121:F126)</f>
        <v>89.850000000000009</v>
      </c>
      <c r="G127" s="9">
        <f>SUM(G121:G126)</f>
        <v>544</v>
      </c>
    </row>
    <row r="128" spans="1:7" x14ac:dyDescent="0.3">
      <c r="A128" s="1"/>
      <c r="B128" s="1" t="s">
        <v>81</v>
      </c>
      <c r="C128" s="2"/>
      <c r="D128" s="1"/>
      <c r="E128" s="1"/>
      <c r="F128" s="1"/>
      <c r="G128" s="45"/>
    </row>
    <row r="129" spans="1:7" x14ac:dyDescent="0.3">
      <c r="A129" s="3" t="s">
        <v>63</v>
      </c>
      <c r="B129" s="3" t="s">
        <v>55</v>
      </c>
      <c r="C129" s="4">
        <v>300</v>
      </c>
      <c r="D129" s="3">
        <v>9</v>
      </c>
      <c r="E129" s="3">
        <v>3.9</v>
      </c>
      <c r="F129" s="3">
        <v>20.7</v>
      </c>
      <c r="G129" s="1">
        <v>154</v>
      </c>
    </row>
    <row r="130" spans="1:7" x14ac:dyDescent="0.3">
      <c r="A130" s="3"/>
      <c r="B130" s="3" t="s">
        <v>240</v>
      </c>
      <c r="C130" s="4">
        <v>15</v>
      </c>
      <c r="D130" s="7">
        <v>3.38</v>
      </c>
      <c r="E130" s="7">
        <v>4.74</v>
      </c>
      <c r="F130" s="7">
        <v>0</v>
      </c>
      <c r="G130" s="1">
        <v>56</v>
      </c>
    </row>
    <row r="131" spans="1:7" x14ac:dyDescent="0.3">
      <c r="A131" s="8" t="s">
        <v>37</v>
      </c>
      <c r="B131" s="24" t="s">
        <v>164</v>
      </c>
      <c r="C131" s="4">
        <v>50</v>
      </c>
      <c r="D131" s="8">
        <v>7.6</v>
      </c>
      <c r="E131" s="8">
        <v>6.8</v>
      </c>
      <c r="F131" s="8">
        <v>6.73</v>
      </c>
      <c r="G131" s="9">
        <v>119</v>
      </c>
    </row>
    <row r="132" spans="1:7" ht="15" customHeight="1" x14ac:dyDescent="0.3">
      <c r="A132" s="3" t="s">
        <v>70</v>
      </c>
      <c r="B132" s="24" t="s">
        <v>134</v>
      </c>
      <c r="C132" s="4">
        <v>50</v>
      </c>
      <c r="D132" s="3">
        <v>1.4</v>
      </c>
      <c r="E132" s="3">
        <v>5.4</v>
      </c>
      <c r="F132" s="3">
        <v>3.9</v>
      </c>
      <c r="G132" s="1">
        <v>40</v>
      </c>
    </row>
    <row r="133" spans="1:7" x14ac:dyDescent="0.3">
      <c r="A133" s="3" t="s">
        <v>52</v>
      </c>
      <c r="B133" s="3" t="s">
        <v>254</v>
      </c>
      <c r="C133" s="4">
        <v>180</v>
      </c>
      <c r="D133" s="3">
        <v>4.92</v>
      </c>
      <c r="E133" s="3">
        <v>12.96</v>
      </c>
      <c r="F133" s="3">
        <v>47.81</v>
      </c>
      <c r="G133" s="1">
        <v>278</v>
      </c>
    </row>
    <row r="134" spans="1:7" x14ac:dyDescent="0.3">
      <c r="A134" s="3" t="s">
        <v>255</v>
      </c>
      <c r="B134" s="3" t="s">
        <v>217</v>
      </c>
      <c r="C134" s="4">
        <v>40</v>
      </c>
      <c r="D134" s="3">
        <v>0.32</v>
      </c>
      <c r="E134" s="3">
        <v>0.04</v>
      </c>
      <c r="F134" s="3">
        <v>1.04</v>
      </c>
      <c r="G134" s="1">
        <v>6</v>
      </c>
    </row>
    <row r="135" spans="1:7" x14ac:dyDescent="0.3">
      <c r="A135" s="3" t="s">
        <v>39</v>
      </c>
      <c r="B135" s="3" t="s">
        <v>108</v>
      </c>
      <c r="C135" s="4">
        <v>200</v>
      </c>
      <c r="D135" s="3">
        <v>0.32</v>
      </c>
      <c r="E135" s="3">
        <v>0</v>
      </c>
      <c r="F135" s="3">
        <v>35.799999999999997</v>
      </c>
      <c r="G135" s="30">
        <v>142</v>
      </c>
    </row>
    <row r="136" spans="1:7" x14ac:dyDescent="0.3">
      <c r="A136" s="3" t="s">
        <v>8</v>
      </c>
      <c r="B136" s="3" t="s">
        <v>9</v>
      </c>
      <c r="C136" s="4">
        <v>30</v>
      </c>
      <c r="D136" s="3">
        <v>1.98</v>
      </c>
      <c r="E136" s="3">
        <v>0.33</v>
      </c>
      <c r="F136" s="3">
        <v>12.3</v>
      </c>
      <c r="G136" s="30">
        <v>62</v>
      </c>
    </row>
    <row r="137" spans="1:7" x14ac:dyDescent="0.3">
      <c r="A137" s="1"/>
      <c r="B137" s="1" t="s">
        <v>153</v>
      </c>
      <c r="C137" s="2">
        <f>SUM(C129:C136)</f>
        <v>865</v>
      </c>
      <c r="D137" s="1">
        <f>SUM(D129:D136)</f>
        <v>28.919999999999998</v>
      </c>
      <c r="E137" s="1">
        <f>SUM(E129:E136)</f>
        <v>34.17</v>
      </c>
      <c r="F137" s="1">
        <f>SUM(F129:F136)</f>
        <v>128.28</v>
      </c>
      <c r="G137" s="43">
        <f>SUM(G129:G136)</f>
        <v>857</v>
      </c>
    </row>
    <row r="138" spans="1:7" x14ac:dyDescent="0.3">
      <c r="A138" s="1"/>
      <c r="B138" s="1" t="s">
        <v>152</v>
      </c>
      <c r="C138" s="2">
        <f>C127+C137</f>
        <v>1437</v>
      </c>
      <c r="D138" s="2">
        <f>D127+D137</f>
        <v>43.449999999999996</v>
      </c>
      <c r="E138" s="2">
        <f>E127+E137</f>
        <v>48.13</v>
      </c>
      <c r="F138" s="2">
        <f>F127+F137</f>
        <v>218.13</v>
      </c>
      <c r="G138" s="30">
        <f>G127+G137</f>
        <v>1401</v>
      </c>
    </row>
    <row r="139" spans="1:7" x14ac:dyDescent="0.3">
      <c r="A139" s="1"/>
      <c r="B139" s="1"/>
      <c r="C139" s="2"/>
      <c r="D139" s="2"/>
      <c r="E139" s="2"/>
      <c r="F139" s="2"/>
      <c r="G139" s="30"/>
    </row>
    <row r="140" spans="1:7" ht="16.5" customHeight="1" x14ac:dyDescent="0.3">
      <c r="A140" s="1"/>
      <c r="B140" s="1"/>
      <c r="C140" s="2"/>
      <c r="D140" s="2"/>
      <c r="E140" s="2"/>
      <c r="F140" s="2"/>
      <c r="G140" s="30"/>
    </row>
    <row r="141" spans="1:7" x14ac:dyDescent="0.3">
      <c r="A141" s="3"/>
      <c r="B141" s="1" t="s">
        <v>11</v>
      </c>
      <c r="C141" s="4"/>
      <c r="D141" s="3"/>
      <c r="E141" s="3"/>
      <c r="F141" s="3"/>
      <c r="G141" s="46"/>
    </row>
    <row r="142" spans="1:7" x14ac:dyDescent="0.3">
      <c r="A142" s="3"/>
      <c r="B142" s="1" t="s">
        <v>74</v>
      </c>
      <c r="C142" s="4"/>
      <c r="D142" s="65"/>
      <c r="E142" s="65"/>
      <c r="F142" s="65"/>
      <c r="G142" s="129"/>
    </row>
    <row r="143" spans="1:7" ht="42" x14ac:dyDescent="0.3">
      <c r="A143" s="92" t="s">
        <v>96</v>
      </c>
      <c r="B143" s="24" t="s">
        <v>190</v>
      </c>
      <c r="C143" s="91" t="s">
        <v>170</v>
      </c>
      <c r="D143" s="92">
        <v>7.9</v>
      </c>
      <c r="E143" s="92">
        <v>8.42</v>
      </c>
      <c r="F143" s="92">
        <v>32.369999999999997</v>
      </c>
      <c r="G143" s="28">
        <v>234</v>
      </c>
    </row>
    <row r="144" spans="1:7" x14ac:dyDescent="0.3">
      <c r="A144" s="3" t="s">
        <v>24</v>
      </c>
      <c r="B144" s="3" t="s">
        <v>31</v>
      </c>
      <c r="C144" s="4" t="s">
        <v>25</v>
      </c>
      <c r="D144" s="3">
        <v>0.2</v>
      </c>
      <c r="E144" s="3">
        <v>0.05</v>
      </c>
      <c r="F144" s="3">
        <v>15.01</v>
      </c>
      <c r="G144" s="45">
        <v>57</v>
      </c>
    </row>
    <row r="145" spans="1:7" x14ac:dyDescent="0.3">
      <c r="A145" s="92" t="s">
        <v>22</v>
      </c>
      <c r="B145" s="48" t="s">
        <v>194</v>
      </c>
      <c r="C145" s="91">
        <v>25</v>
      </c>
      <c r="D145" s="3"/>
      <c r="E145" s="3"/>
      <c r="F145" s="3"/>
      <c r="G145" s="1">
        <v>112</v>
      </c>
    </row>
    <row r="146" spans="1:7" x14ac:dyDescent="0.3">
      <c r="A146" s="3" t="s">
        <v>47</v>
      </c>
      <c r="B146" s="3" t="s">
        <v>112</v>
      </c>
      <c r="C146" s="4">
        <v>200</v>
      </c>
      <c r="D146" s="3">
        <v>5.6</v>
      </c>
      <c r="E146" s="3">
        <v>6.4</v>
      </c>
      <c r="F146" s="3">
        <v>19.399999999999999</v>
      </c>
      <c r="G146" s="1">
        <v>158</v>
      </c>
    </row>
    <row r="147" spans="1:7" x14ac:dyDescent="0.3">
      <c r="A147" s="3" t="s">
        <v>8</v>
      </c>
      <c r="B147" s="3" t="s">
        <v>141</v>
      </c>
      <c r="C147" s="4">
        <v>30</v>
      </c>
      <c r="D147" s="3">
        <v>1.74</v>
      </c>
      <c r="E147" s="3">
        <v>0.22</v>
      </c>
      <c r="F147" s="3">
        <v>10.63</v>
      </c>
      <c r="G147" s="1">
        <v>70</v>
      </c>
    </row>
    <row r="148" spans="1:7" x14ac:dyDescent="0.3">
      <c r="A148" s="2"/>
      <c r="B148" s="1" t="s">
        <v>155</v>
      </c>
      <c r="C148" s="2">
        <v>760</v>
      </c>
      <c r="D148" s="47">
        <f>SUM(D143:D147)</f>
        <v>15.44</v>
      </c>
      <c r="E148" s="47">
        <f>SUM(E143:E147)</f>
        <v>15.090000000000002</v>
      </c>
      <c r="F148" s="47">
        <f>SUM(F143:F147)</f>
        <v>77.41</v>
      </c>
      <c r="G148" s="101">
        <f>SUM(G143:G147)</f>
        <v>631</v>
      </c>
    </row>
    <row r="149" spans="1:7" x14ac:dyDescent="0.3">
      <c r="A149" s="3"/>
      <c r="B149" s="1" t="s">
        <v>81</v>
      </c>
      <c r="C149" s="4"/>
      <c r="D149" s="3"/>
      <c r="E149" s="3"/>
      <c r="F149" s="3"/>
      <c r="G149" s="46"/>
    </row>
    <row r="150" spans="1:7" x14ac:dyDescent="0.3">
      <c r="A150" s="3" t="s">
        <v>84</v>
      </c>
      <c r="B150" s="8" t="s">
        <v>83</v>
      </c>
      <c r="C150" s="27">
        <v>300</v>
      </c>
      <c r="D150" s="21">
        <v>3.12</v>
      </c>
      <c r="E150" s="21">
        <v>3</v>
      </c>
      <c r="F150" s="21">
        <v>20.399999999999999</v>
      </c>
      <c r="G150" s="22">
        <v>121</v>
      </c>
    </row>
    <row r="151" spans="1:7" x14ac:dyDescent="0.3">
      <c r="A151" s="3"/>
      <c r="B151" s="7" t="s">
        <v>160</v>
      </c>
      <c r="C151" s="4">
        <v>5</v>
      </c>
      <c r="D151" s="3">
        <v>0.125</v>
      </c>
      <c r="E151" s="3">
        <v>0.75</v>
      </c>
      <c r="F151" s="3">
        <v>0</v>
      </c>
      <c r="G151" s="45">
        <v>8</v>
      </c>
    </row>
    <row r="152" spans="1:7" s="132" customFormat="1" ht="17.25" customHeight="1" x14ac:dyDescent="0.3">
      <c r="A152" s="125" t="s">
        <v>122</v>
      </c>
      <c r="B152" s="54" t="s">
        <v>256</v>
      </c>
      <c r="C152" s="89" t="s">
        <v>150</v>
      </c>
      <c r="D152" s="125">
        <v>8.1</v>
      </c>
      <c r="E152" s="125">
        <v>15.33</v>
      </c>
      <c r="F152" s="125">
        <v>8.31</v>
      </c>
      <c r="G152" s="56">
        <v>292</v>
      </c>
    </row>
    <row r="153" spans="1:7" x14ac:dyDescent="0.3">
      <c r="A153" s="3" t="s">
        <v>19</v>
      </c>
      <c r="B153" s="3" t="s">
        <v>20</v>
      </c>
      <c r="C153" s="4">
        <v>180</v>
      </c>
      <c r="D153" s="21">
        <v>6.12</v>
      </c>
      <c r="E153" s="21">
        <v>10.98</v>
      </c>
      <c r="F153" s="21">
        <v>41.04</v>
      </c>
      <c r="G153" s="22">
        <v>294</v>
      </c>
    </row>
    <row r="154" spans="1:7" x14ac:dyDescent="0.3">
      <c r="A154" s="3" t="s">
        <v>24</v>
      </c>
      <c r="B154" s="3" t="s">
        <v>31</v>
      </c>
      <c r="C154" s="4" t="s">
        <v>25</v>
      </c>
      <c r="D154" s="3">
        <v>0.2</v>
      </c>
      <c r="E154" s="3">
        <v>0.05</v>
      </c>
      <c r="F154" s="3">
        <v>15.01</v>
      </c>
      <c r="G154" s="45">
        <v>57</v>
      </c>
    </row>
    <row r="155" spans="1:7" x14ac:dyDescent="0.3">
      <c r="A155" s="3" t="s">
        <v>8</v>
      </c>
      <c r="B155" s="3" t="s">
        <v>9</v>
      </c>
      <c r="C155" s="4">
        <v>30</v>
      </c>
      <c r="D155" s="3">
        <v>1.98</v>
      </c>
      <c r="E155" s="3">
        <v>0.33</v>
      </c>
      <c r="F155" s="3">
        <v>12.3</v>
      </c>
      <c r="G155" s="30">
        <v>62</v>
      </c>
    </row>
    <row r="156" spans="1:7" x14ac:dyDescent="0.3">
      <c r="A156" s="1"/>
      <c r="B156" s="1" t="s">
        <v>153</v>
      </c>
      <c r="C156" s="2">
        <v>815</v>
      </c>
      <c r="D156" s="1">
        <f>SUM(D150:D155)</f>
        <v>19.645</v>
      </c>
      <c r="E156" s="1">
        <f>SUM(E150:E155)</f>
        <v>30.439999999999998</v>
      </c>
      <c r="F156" s="1">
        <f>SUM(F150:F155)</f>
        <v>97.06</v>
      </c>
      <c r="G156" s="1">
        <f>SUM(G150:G155)</f>
        <v>834</v>
      </c>
    </row>
    <row r="157" spans="1:7" x14ac:dyDescent="0.3">
      <c r="A157" s="3"/>
      <c r="B157" s="1" t="s">
        <v>152</v>
      </c>
      <c r="C157" s="2">
        <f>C156+C148</f>
        <v>1575</v>
      </c>
      <c r="D157" s="2">
        <f>D156+D148</f>
        <v>35.085000000000001</v>
      </c>
      <c r="E157" s="2">
        <f>E156+E148</f>
        <v>45.53</v>
      </c>
      <c r="F157" s="2">
        <f>F156+F148</f>
        <v>174.47</v>
      </c>
      <c r="G157" s="45">
        <f>G156+G148</f>
        <v>1465</v>
      </c>
    </row>
    <row r="158" spans="1:7" x14ac:dyDescent="0.3">
      <c r="A158" s="3"/>
      <c r="B158" s="1"/>
      <c r="C158" s="2"/>
      <c r="D158" s="2"/>
      <c r="E158" s="2"/>
      <c r="F158" s="2"/>
      <c r="G158" s="45"/>
    </row>
    <row r="159" spans="1:7" x14ac:dyDescent="0.3">
      <c r="A159" s="3"/>
      <c r="B159" s="1" t="s">
        <v>66</v>
      </c>
      <c r="C159" s="4"/>
      <c r="D159" s="3"/>
      <c r="E159" s="3"/>
      <c r="F159" s="3"/>
      <c r="G159" s="45"/>
    </row>
    <row r="160" spans="1:7" x14ac:dyDescent="0.3">
      <c r="A160" s="3"/>
      <c r="B160" s="1" t="s">
        <v>74</v>
      </c>
      <c r="C160" s="4"/>
      <c r="D160" s="65"/>
      <c r="E160" s="65"/>
      <c r="F160" s="65"/>
      <c r="G160" s="129"/>
    </row>
    <row r="161" spans="1:9" ht="27.75" customHeight="1" x14ac:dyDescent="0.3">
      <c r="A161" s="92" t="s">
        <v>96</v>
      </c>
      <c r="B161" s="54" t="s">
        <v>188</v>
      </c>
      <c r="C161" s="52" t="s">
        <v>170</v>
      </c>
      <c r="D161" s="50">
        <v>9.25</v>
      </c>
      <c r="E161" s="50">
        <v>8.3000000000000007</v>
      </c>
      <c r="F161" s="50">
        <v>43.57</v>
      </c>
      <c r="G161" s="53">
        <v>275</v>
      </c>
    </row>
    <row r="162" spans="1:9" x14ac:dyDescent="0.3">
      <c r="A162" s="3" t="s">
        <v>24</v>
      </c>
      <c r="B162" s="3" t="s">
        <v>31</v>
      </c>
      <c r="C162" s="4" t="s">
        <v>25</v>
      </c>
      <c r="D162" s="3">
        <v>0.2</v>
      </c>
      <c r="E162" s="3">
        <v>0.05</v>
      </c>
      <c r="F162" s="3">
        <v>15.01</v>
      </c>
      <c r="G162" s="1">
        <v>57</v>
      </c>
    </row>
    <row r="163" spans="1:9" x14ac:dyDescent="0.3">
      <c r="A163" s="3" t="s">
        <v>8</v>
      </c>
      <c r="B163" s="3" t="s">
        <v>141</v>
      </c>
      <c r="C163" s="4">
        <v>40</v>
      </c>
      <c r="D163" s="3">
        <v>3.16</v>
      </c>
      <c r="E163" s="3">
        <v>0.4</v>
      </c>
      <c r="F163" s="3">
        <v>19.32</v>
      </c>
      <c r="G163" s="1">
        <v>94</v>
      </c>
    </row>
    <row r="164" spans="1:9" ht="29.25" customHeight="1" x14ac:dyDescent="0.3">
      <c r="A164" s="50" t="s">
        <v>47</v>
      </c>
      <c r="B164" s="51" t="s">
        <v>192</v>
      </c>
      <c r="C164" s="52">
        <v>30</v>
      </c>
      <c r="D164" s="50">
        <v>1.98</v>
      </c>
      <c r="E164" s="50">
        <v>8.86</v>
      </c>
      <c r="F164" s="50">
        <v>17.440000000000001</v>
      </c>
      <c r="G164" s="53">
        <v>126</v>
      </c>
    </row>
    <row r="165" spans="1:9" x14ac:dyDescent="0.3">
      <c r="A165" s="3"/>
      <c r="B165" s="1" t="s">
        <v>155</v>
      </c>
      <c r="C165" s="2">
        <v>575</v>
      </c>
      <c r="D165" s="1">
        <f>SUM(D161:D164)</f>
        <v>14.59</v>
      </c>
      <c r="E165" s="1">
        <f t="shared" ref="E165:G165" si="8">SUM(E161:E164)</f>
        <v>17.61</v>
      </c>
      <c r="F165" s="1">
        <f t="shared" si="8"/>
        <v>95.34</v>
      </c>
      <c r="G165" s="9">
        <f t="shared" si="8"/>
        <v>552</v>
      </c>
    </row>
    <row r="166" spans="1:9" x14ac:dyDescent="0.3">
      <c r="A166" s="3"/>
      <c r="B166" s="1" t="s">
        <v>81</v>
      </c>
      <c r="C166" s="4"/>
      <c r="D166" s="3"/>
      <c r="E166" s="3"/>
      <c r="F166" s="3"/>
      <c r="G166" s="45"/>
    </row>
    <row r="167" spans="1:9" x14ac:dyDescent="0.3">
      <c r="A167" s="3" t="s">
        <v>116</v>
      </c>
      <c r="B167" s="3" t="s">
        <v>168</v>
      </c>
      <c r="C167" s="4" t="s">
        <v>244</v>
      </c>
      <c r="D167" s="3">
        <v>0.23</v>
      </c>
      <c r="E167" s="3">
        <v>0.05</v>
      </c>
      <c r="F167" s="3">
        <v>0.95</v>
      </c>
      <c r="G167" s="1">
        <v>7.9</v>
      </c>
      <c r="I167" s="136"/>
    </row>
    <row r="168" spans="1:9" x14ac:dyDescent="0.3">
      <c r="A168" s="3" t="s">
        <v>59</v>
      </c>
      <c r="B168" s="3" t="s">
        <v>58</v>
      </c>
      <c r="C168" s="4">
        <v>300</v>
      </c>
      <c r="D168" s="3">
        <v>2.2000000000000002</v>
      </c>
      <c r="E168" s="3">
        <v>5.88</v>
      </c>
      <c r="F168" s="3">
        <v>14.1</v>
      </c>
      <c r="G168" s="1">
        <v>119</v>
      </c>
      <c r="H168" s="59"/>
    </row>
    <row r="169" spans="1:9" x14ac:dyDescent="0.3">
      <c r="A169" s="3"/>
      <c r="B169" s="7" t="s">
        <v>98</v>
      </c>
      <c r="C169" s="4" t="s">
        <v>97</v>
      </c>
      <c r="D169" s="7">
        <v>2.8250000000000002</v>
      </c>
      <c r="E169" s="7">
        <v>2.42</v>
      </c>
      <c r="F169" s="7">
        <v>0</v>
      </c>
      <c r="G169" s="1">
        <v>34</v>
      </c>
      <c r="H169" s="59"/>
    </row>
    <row r="170" spans="1:9" x14ac:dyDescent="0.3">
      <c r="A170" s="3" t="s">
        <v>26</v>
      </c>
      <c r="B170" s="3" t="s">
        <v>182</v>
      </c>
      <c r="C170" s="4">
        <v>75</v>
      </c>
      <c r="D170" s="3">
        <v>9.73</v>
      </c>
      <c r="E170" s="3">
        <v>22.08</v>
      </c>
      <c r="F170" s="3">
        <v>10.029999999999999</v>
      </c>
      <c r="G170" s="1">
        <v>281</v>
      </c>
      <c r="H170" s="77"/>
    </row>
    <row r="171" spans="1:9" x14ac:dyDescent="0.3">
      <c r="A171" s="3" t="s">
        <v>46</v>
      </c>
      <c r="B171" s="3" t="s">
        <v>126</v>
      </c>
      <c r="C171" s="4">
        <v>30</v>
      </c>
      <c r="D171" s="3">
        <v>0.3</v>
      </c>
      <c r="E171" s="3">
        <v>1.51</v>
      </c>
      <c r="F171" s="3">
        <v>1.84</v>
      </c>
      <c r="G171" s="1">
        <v>22</v>
      </c>
      <c r="H171" s="77"/>
    </row>
    <row r="172" spans="1:9" x14ac:dyDescent="0.3">
      <c r="A172" s="3" t="s">
        <v>15</v>
      </c>
      <c r="B172" s="3" t="s">
        <v>16</v>
      </c>
      <c r="C172" s="4">
        <v>180</v>
      </c>
      <c r="D172" s="3">
        <v>4.32</v>
      </c>
      <c r="E172" s="3">
        <v>7.2</v>
      </c>
      <c r="F172" s="3">
        <v>44.4</v>
      </c>
      <c r="G172" s="1">
        <v>265</v>
      </c>
      <c r="H172" s="77"/>
    </row>
    <row r="173" spans="1:9" x14ac:dyDescent="0.3">
      <c r="A173" s="3" t="s">
        <v>43</v>
      </c>
      <c r="B173" s="3" t="s">
        <v>45</v>
      </c>
      <c r="C173" s="4">
        <v>200</v>
      </c>
      <c r="D173" s="3">
        <v>0.1</v>
      </c>
      <c r="E173" s="3">
        <v>0</v>
      </c>
      <c r="F173" s="3">
        <v>24.2</v>
      </c>
      <c r="G173" s="30">
        <v>93</v>
      </c>
      <c r="H173" s="77"/>
    </row>
    <row r="174" spans="1:9" x14ac:dyDescent="0.3">
      <c r="A174" s="3" t="s">
        <v>8</v>
      </c>
      <c r="B174" s="3" t="s">
        <v>9</v>
      </c>
      <c r="C174" s="4">
        <v>30</v>
      </c>
      <c r="D174" s="3">
        <v>1.98</v>
      </c>
      <c r="E174" s="3">
        <v>0.33</v>
      </c>
      <c r="F174" s="3">
        <v>12.3</v>
      </c>
      <c r="G174" s="30">
        <v>62</v>
      </c>
    </row>
    <row r="175" spans="1:9" x14ac:dyDescent="0.3">
      <c r="A175" s="3"/>
      <c r="B175" s="1" t="s">
        <v>153</v>
      </c>
      <c r="C175" s="2">
        <v>882.5</v>
      </c>
      <c r="D175" s="2">
        <f t="shared" ref="D175:G175" si="9">SUM(D167:D174)</f>
        <v>21.685000000000006</v>
      </c>
      <c r="E175" s="2">
        <f t="shared" si="9"/>
        <v>39.47</v>
      </c>
      <c r="F175" s="2">
        <f t="shared" si="9"/>
        <v>107.82</v>
      </c>
      <c r="G175" s="30">
        <f t="shared" si="9"/>
        <v>883.9</v>
      </c>
    </row>
    <row r="176" spans="1:9" x14ac:dyDescent="0.3">
      <c r="A176" s="3"/>
      <c r="B176" s="1" t="s">
        <v>152</v>
      </c>
      <c r="C176" s="2">
        <f>C165+C175</f>
        <v>1457.5</v>
      </c>
      <c r="D176" s="2">
        <f>D165+D175</f>
        <v>36.275000000000006</v>
      </c>
      <c r="E176" s="2">
        <f>E165+E175</f>
        <v>57.08</v>
      </c>
      <c r="F176" s="2">
        <f>F165+F175</f>
        <v>203.16</v>
      </c>
      <c r="G176" s="30">
        <f>G165+G175</f>
        <v>1435.9</v>
      </c>
    </row>
    <row r="177" spans="1:7" x14ac:dyDescent="0.3">
      <c r="A177" s="3"/>
      <c r="B177" s="1" t="s">
        <v>18</v>
      </c>
      <c r="C177" s="2"/>
      <c r="D177" s="2"/>
      <c r="E177" s="2"/>
      <c r="F177" s="2"/>
      <c r="G177" s="30"/>
    </row>
    <row r="178" spans="1:7" x14ac:dyDescent="0.3">
      <c r="A178" s="2"/>
      <c r="B178" s="10" t="s">
        <v>74</v>
      </c>
      <c r="C178" s="2"/>
      <c r="D178" s="3"/>
      <c r="E178" s="3"/>
      <c r="F178" s="3"/>
      <c r="G178" s="1"/>
    </row>
    <row r="179" spans="1:7" ht="27.6" x14ac:dyDescent="0.3">
      <c r="A179" s="92" t="s">
        <v>96</v>
      </c>
      <c r="B179" s="48" t="s">
        <v>191</v>
      </c>
      <c r="C179" s="91" t="s">
        <v>170</v>
      </c>
      <c r="D179" s="92">
        <v>8</v>
      </c>
      <c r="E179" s="92">
        <v>7.8</v>
      </c>
      <c r="F179" s="92">
        <v>40.07</v>
      </c>
      <c r="G179" s="28">
        <v>253</v>
      </c>
    </row>
    <row r="180" spans="1:7" x14ac:dyDescent="0.3">
      <c r="A180" s="3" t="s">
        <v>24</v>
      </c>
      <c r="B180" s="3" t="s">
        <v>31</v>
      </c>
      <c r="C180" s="4" t="s">
        <v>25</v>
      </c>
      <c r="D180" s="3">
        <v>0.2</v>
      </c>
      <c r="E180" s="3">
        <v>0.05</v>
      </c>
      <c r="F180" s="3">
        <v>15.01</v>
      </c>
      <c r="G180" s="45">
        <v>57</v>
      </c>
    </row>
    <row r="181" spans="1:7" x14ac:dyDescent="0.3">
      <c r="A181" s="3" t="s">
        <v>8</v>
      </c>
      <c r="B181" s="3" t="s">
        <v>141</v>
      </c>
      <c r="C181" s="4">
        <v>30</v>
      </c>
      <c r="D181" s="3">
        <v>1.74</v>
      </c>
      <c r="E181" s="3">
        <v>0.22</v>
      </c>
      <c r="F181" s="3">
        <v>10.63</v>
      </c>
      <c r="G181" s="1">
        <v>70</v>
      </c>
    </row>
    <row r="182" spans="1:7" ht="27.6" x14ac:dyDescent="0.3">
      <c r="A182" s="92" t="s">
        <v>47</v>
      </c>
      <c r="B182" s="54" t="s">
        <v>192</v>
      </c>
      <c r="C182" s="91">
        <v>20</v>
      </c>
      <c r="D182" s="92">
        <v>3.24</v>
      </c>
      <c r="E182" s="92">
        <v>4.5199999999999996</v>
      </c>
      <c r="F182" s="92">
        <v>4.32</v>
      </c>
      <c r="G182" s="28">
        <v>164</v>
      </c>
    </row>
    <row r="183" spans="1:7" x14ac:dyDescent="0.3">
      <c r="A183" s="3"/>
      <c r="B183" s="1" t="s">
        <v>155</v>
      </c>
      <c r="C183" s="2">
        <v>555</v>
      </c>
      <c r="D183" s="1">
        <f>SUM(D179:D182)</f>
        <v>13.18</v>
      </c>
      <c r="E183" s="1">
        <f t="shared" ref="E183:G183" si="10">SUM(E179:E182)</f>
        <v>12.59</v>
      </c>
      <c r="F183" s="1">
        <f t="shared" si="10"/>
        <v>70.03</v>
      </c>
      <c r="G183" s="1">
        <f t="shared" si="10"/>
        <v>544</v>
      </c>
    </row>
    <row r="184" spans="1:7" x14ac:dyDescent="0.3">
      <c r="A184" s="3"/>
      <c r="B184" s="1"/>
      <c r="C184" s="2"/>
      <c r="D184" s="1"/>
      <c r="E184" s="1"/>
      <c r="F184" s="1"/>
      <c r="G184" s="9"/>
    </row>
    <row r="185" spans="1:7" x14ac:dyDescent="0.3">
      <c r="A185" s="3"/>
      <c r="B185" s="3" t="s">
        <v>82</v>
      </c>
      <c r="C185" s="4"/>
      <c r="D185" s="3"/>
      <c r="E185" s="3"/>
      <c r="F185" s="3"/>
      <c r="G185" s="45"/>
    </row>
    <row r="186" spans="1:7" x14ac:dyDescent="0.3">
      <c r="A186" s="3" t="s">
        <v>60</v>
      </c>
      <c r="B186" s="3" t="s">
        <v>54</v>
      </c>
      <c r="C186" s="4">
        <v>300</v>
      </c>
      <c r="D186" s="57">
        <v>2.16</v>
      </c>
      <c r="E186" s="3">
        <v>5.98</v>
      </c>
      <c r="F186" s="3">
        <v>9.76</v>
      </c>
      <c r="G186" s="1">
        <v>102</v>
      </c>
    </row>
    <row r="187" spans="1:7" x14ac:dyDescent="0.3">
      <c r="A187" s="3"/>
      <c r="B187" s="7" t="s">
        <v>163</v>
      </c>
      <c r="C187" s="67" t="s">
        <v>187</v>
      </c>
      <c r="D187" s="3">
        <v>3.36</v>
      </c>
      <c r="E187" s="3">
        <v>3.17</v>
      </c>
      <c r="F187" s="3">
        <v>0</v>
      </c>
      <c r="G187" s="1">
        <v>39</v>
      </c>
    </row>
    <row r="188" spans="1:7" x14ac:dyDescent="0.3">
      <c r="A188" s="3" t="s">
        <v>107</v>
      </c>
      <c r="B188" s="3" t="s">
        <v>106</v>
      </c>
      <c r="C188" s="4">
        <v>70</v>
      </c>
      <c r="D188" s="3">
        <v>8.9600000000000009</v>
      </c>
      <c r="E188" s="3">
        <v>5.46</v>
      </c>
      <c r="F188" s="3">
        <v>5.95</v>
      </c>
      <c r="G188" s="1">
        <v>108</v>
      </c>
    </row>
    <row r="189" spans="1:7" x14ac:dyDescent="0.3">
      <c r="A189" s="3" t="s">
        <v>159</v>
      </c>
      <c r="B189" s="3" t="s">
        <v>128</v>
      </c>
      <c r="C189" s="4">
        <v>50</v>
      </c>
      <c r="D189" s="3">
        <v>0.45</v>
      </c>
      <c r="E189" s="3">
        <v>0.41</v>
      </c>
      <c r="F189" s="3">
        <v>2.87</v>
      </c>
      <c r="G189" s="1">
        <v>16</v>
      </c>
    </row>
    <row r="190" spans="1:7" x14ac:dyDescent="0.3">
      <c r="A190" s="3" t="s">
        <v>52</v>
      </c>
      <c r="B190" s="3" t="s">
        <v>50</v>
      </c>
      <c r="C190" s="4">
        <v>180</v>
      </c>
      <c r="D190" s="3">
        <v>4.92</v>
      </c>
      <c r="E190" s="3">
        <v>12.96</v>
      </c>
      <c r="F190" s="3">
        <v>47.81</v>
      </c>
      <c r="G190" s="1">
        <v>278</v>
      </c>
    </row>
    <row r="191" spans="1:7" x14ac:dyDescent="0.3">
      <c r="A191" s="3" t="s">
        <v>41</v>
      </c>
      <c r="B191" s="3" t="s">
        <v>32</v>
      </c>
      <c r="C191" s="4" t="s">
        <v>13</v>
      </c>
      <c r="D191" s="3">
        <v>0.26</v>
      </c>
      <c r="E191" s="3">
        <v>0.05</v>
      </c>
      <c r="F191" s="3">
        <v>15.22</v>
      </c>
      <c r="G191" s="1">
        <v>59</v>
      </c>
    </row>
    <row r="192" spans="1:7" x14ac:dyDescent="0.3">
      <c r="A192" s="3" t="s">
        <v>8</v>
      </c>
      <c r="B192" s="3" t="s">
        <v>9</v>
      </c>
      <c r="C192" s="4">
        <v>30</v>
      </c>
      <c r="D192" s="3">
        <v>1.98</v>
      </c>
      <c r="E192" s="3">
        <v>0.33</v>
      </c>
      <c r="F192" s="3">
        <v>12.3</v>
      </c>
      <c r="G192" s="30">
        <v>62</v>
      </c>
    </row>
    <row r="193" spans="1:15" x14ac:dyDescent="0.3">
      <c r="A193" s="3"/>
      <c r="B193" s="3" t="s">
        <v>177</v>
      </c>
      <c r="C193" s="4">
        <v>50</v>
      </c>
      <c r="D193" s="3">
        <v>3.9</v>
      </c>
      <c r="E193" s="3">
        <v>3.06</v>
      </c>
      <c r="F193" s="3">
        <v>23.9</v>
      </c>
      <c r="G193" s="30">
        <v>152</v>
      </c>
    </row>
    <row r="194" spans="1:15" x14ac:dyDescent="0.3">
      <c r="A194" s="3"/>
      <c r="B194" s="1" t="s">
        <v>153</v>
      </c>
      <c r="C194" s="2">
        <v>907</v>
      </c>
      <c r="D194" s="79">
        <f>SUM(D186:D193)</f>
        <v>25.990000000000002</v>
      </c>
      <c r="E194" s="79">
        <f t="shared" ref="E194:G194" si="11">SUM(E186:E193)</f>
        <v>31.419999999999998</v>
      </c>
      <c r="F194" s="79">
        <f t="shared" si="11"/>
        <v>117.81</v>
      </c>
      <c r="G194" s="127">
        <f t="shared" si="11"/>
        <v>816</v>
      </c>
    </row>
    <row r="195" spans="1:15" x14ac:dyDescent="0.3">
      <c r="A195" s="3"/>
      <c r="B195" s="1" t="s">
        <v>152</v>
      </c>
      <c r="C195" s="2">
        <f>C194+C183</f>
        <v>1462</v>
      </c>
      <c r="D195" s="2">
        <f>D194+D183</f>
        <v>39.17</v>
      </c>
      <c r="E195" s="2">
        <f>E194+E183</f>
        <v>44.01</v>
      </c>
      <c r="F195" s="2">
        <f>F194+F183</f>
        <v>187.84</v>
      </c>
      <c r="G195" s="30">
        <f>G194+G183</f>
        <v>1360</v>
      </c>
    </row>
    <row r="196" spans="1:15" x14ac:dyDescent="0.3">
      <c r="A196" s="3"/>
      <c r="B196" s="1"/>
      <c r="C196" s="2"/>
      <c r="D196" s="30"/>
      <c r="E196" s="30"/>
      <c r="F196" s="30"/>
      <c r="G196" s="43"/>
    </row>
    <row r="197" spans="1:15" x14ac:dyDescent="0.3">
      <c r="A197" s="3"/>
      <c r="B197" s="1" t="s">
        <v>21</v>
      </c>
      <c r="C197" s="4"/>
      <c r="D197" s="3"/>
      <c r="E197" s="3"/>
      <c r="F197" s="3"/>
      <c r="G197" s="45"/>
    </row>
    <row r="198" spans="1:15" x14ac:dyDescent="0.3">
      <c r="A198" s="3"/>
      <c r="B198" s="1" t="s">
        <v>74</v>
      </c>
      <c r="C198" s="4"/>
      <c r="D198" s="65"/>
      <c r="E198" s="65"/>
      <c r="F198" s="65"/>
      <c r="G198" s="129"/>
    </row>
    <row r="199" spans="1:15" x14ac:dyDescent="0.3">
      <c r="A199" s="3" t="s">
        <v>19</v>
      </c>
      <c r="B199" s="3" t="s">
        <v>199</v>
      </c>
      <c r="C199" s="4" t="s">
        <v>149</v>
      </c>
      <c r="D199" s="3">
        <v>9.6</v>
      </c>
      <c r="E199" s="3">
        <v>15.41</v>
      </c>
      <c r="F199" s="3">
        <v>41.04</v>
      </c>
      <c r="G199" s="1">
        <v>348</v>
      </c>
    </row>
    <row r="200" spans="1:15" x14ac:dyDescent="0.3">
      <c r="A200" s="3" t="s">
        <v>22</v>
      </c>
      <c r="B200" s="3" t="s">
        <v>85</v>
      </c>
      <c r="C200" s="4" t="s">
        <v>79</v>
      </c>
      <c r="D200" s="3">
        <v>0.24</v>
      </c>
      <c r="E200" s="3">
        <v>0.05</v>
      </c>
      <c r="F200" s="3">
        <v>16</v>
      </c>
      <c r="G200" s="1">
        <v>62</v>
      </c>
    </row>
    <row r="201" spans="1:15" x14ac:dyDescent="0.3">
      <c r="A201" s="3" t="s">
        <v>72</v>
      </c>
      <c r="B201" s="8" t="s">
        <v>71</v>
      </c>
      <c r="C201" s="4">
        <v>100</v>
      </c>
      <c r="D201" s="3">
        <v>7.8</v>
      </c>
      <c r="E201" s="3">
        <v>6.12</v>
      </c>
      <c r="F201" s="3">
        <v>47.8</v>
      </c>
      <c r="G201" s="1">
        <v>278</v>
      </c>
    </row>
    <row r="202" spans="1:15" x14ac:dyDescent="0.3">
      <c r="A202" s="3" t="s">
        <v>117</v>
      </c>
      <c r="B202" s="3" t="s">
        <v>118</v>
      </c>
      <c r="C202" s="4" t="s">
        <v>95</v>
      </c>
      <c r="D202" s="3">
        <v>0.4</v>
      </c>
      <c r="E202" s="3">
        <v>0.4</v>
      </c>
      <c r="F202" s="3">
        <v>9.8000000000000007</v>
      </c>
      <c r="G202" s="1">
        <v>55</v>
      </c>
    </row>
    <row r="203" spans="1:15" x14ac:dyDescent="0.3">
      <c r="A203" s="3"/>
      <c r="B203" s="1" t="s">
        <v>155</v>
      </c>
      <c r="C203" s="2">
        <v>645</v>
      </c>
      <c r="D203" s="1">
        <f>SUM(D199:D202)</f>
        <v>18.04</v>
      </c>
      <c r="E203" s="1">
        <f>SUM(E199:E202)</f>
        <v>21.98</v>
      </c>
      <c r="F203" s="1">
        <f>SUM(F199:F202)</f>
        <v>114.64</v>
      </c>
      <c r="G203" s="9">
        <f>SUM(G199:G202)</f>
        <v>743</v>
      </c>
    </row>
    <row r="204" spans="1:15" x14ac:dyDescent="0.3">
      <c r="A204" s="3"/>
      <c r="B204" s="1" t="s">
        <v>81</v>
      </c>
      <c r="C204" s="4"/>
      <c r="D204" s="3"/>
      <c r="E204" s="3"/>
      <c r="F204" s="3"/>
      <c r="G204" s="45" t="s">
        <v>14</v>
      </c>
    </row>
    <row r="205" spans="1:15" ht="18" customHeight="1" x14ac:dyDescent="0.3">
      <c r="A205" s="3" t="s">
        <v>139</v>
      </c>
      <c r="B205" s="3" t="s">
        <v>136</v>
      </c>
      <c r="C205" s="4" t="s">
        <v>135</v>
      </c>
      <c r="D205" s="3">
        <v>6.5</v>
      </c>
      <c r="E205" s="3">
        <v>8.5</v>
      </c>
      <c r="F205" s="3">
        <v>3.15</v>
      </c>
      <c r="G205" s="1">
        <v>114</v>
      </c>
    </row>
    <row r="206" spans="1:15" x14ac:dyDescent="0.3">
      <c r="A206" s="3" t="s">
        <v>22</v>
      </c>
      <c r="B206" s="3" t="s">
        <v>181</v>
      </c>
      <c r="C206" s="4">
        <v>75</v>
      </c>
      <c r="D206" s="3">
        <v>13.9</v>
      </c>
      <c r="E206" s="3">
        <v>6.72</v>
      </c>
      <c r="F206" s="3">
        <v>7.15</v>
      </c>
      <c r="G206" s="1">
        <v>143</v>
      </c>
    </row>
    <row r="207" spans="1:15" x14ac:dyDescent="0.3">
      <c r="A207" s="3" t="s">
        <v>35</v>
      </c>
      <c r="B207" s="3" t="s">
        <v>144</v>
      </c>
      <c r="C207" s="4">
        <v>50</v>
      </c>
      <c r="D207" s="3">
        <v>1.4</v>
      </c>
      <c r="E207" s="3">
        <v>5.4</v>
      </c>
      <c r="F207" s="3">
        <v>3.9</v>
      </c>
      <c r="G207" s="1">
        <v>40</v>
      </c>
    </row>
    <row r="208" spans="1:15" s="5" customFormat="1" ht="13.8" x14ac:dyDescent="0.25">
      <c r="A208" s="81" t="s">
        <v>105</v>
      </c>
      <c r="B208" s="81" t="s">
        <v>104</v>
      </c>
      <c r="C208" s="82">
        <v>180</v>
      </c>
      <c r="D208" s="81">
        <v>5.48</v>
      </c>
      <c r="E208" s="81">
        <v>5.2</v>
      </c>
      <c r="F208" s="81">
        <v>42.9</v>
      </c>
      <c r="G208" s="1">
        <v>230</v>
      </c>
      <c r="H208" s="35"/>
      <c r="I208" s="35"/>
      <c r="J208" s="35"/>
      <c r="K208" s="20"/>
      <c r="L208" s="35"/>
      <c r="M208" s="35"/>
      <c r="N208" s="35"/>
      <c r="O208" s="35"/>
    </row>
    <row r="209" spans="1:15" x14ac:dyDescent="0.3">
      <c r="A209" s="3" t="s">
        <v>22</v>
      </c>
      <c r="B209" s="3" t="s">
        <v>151</v>
      </c>
      <c r="C209" s="4">
        <v>200</v>
      </c>
      <c r="D209" s="3">
        <v>0.56000000000000005</v>
      </c>
      <c r="E209" s="3">
        <v>2.4E-2</v>
      </c>
      <c r="F209" s="3">
        <v>29.64</v>
      </c>
      <c r="G209" s="1">
        <v>114</v>
      </c>
      <c r="H209" s="106"/>
      <c r="I209" s="106"/>
      <c r="J209" s="106"/>
      <c r="K209" s="106"/>
      <c r="L209" s="106"/>
      <c r="M209" s="106"/>
      <c r="N209" s="106"/>
      <c r="O209" s="106"/>
    </row>
    <row r="210" spans="1:15" x14ac:dyDescent="0.3">
      <c r="A210" s="3" t="s">
        <v>8</v>
      </c>
      <c r="B210" s="3" t="s">
        <v>9</v>
      </c>
      <c r="C210" s="4">
        <v>45</v>
      </c>
      <c r="D210" s="3">
        <v>2.97</v>
      </c>
      <c r="E210" s="3">
        <v>0.5</v>
      </c>
      <c r="F210" s="3">
        <v>18.5</v>
      </c>
      <c r="G210" s="1">
        <v>94</v>
      </c>
    </row>
    <row r="211" spans="1:15" x14ac:dyDescent="0.3">
      <c r="A211" s="3" t="s">
        <v>242</v>
      </c>
      <c r="B211" s="3" t="s">
        <v>87</v>
      </c>
      <c r="C211" s="27">
        <v>20</v>
      </c>
      <c r="D211" s="3">
        <v>1.4</v>
      </c>
      <c r="E211" s="3">
        <v>3.2</v>
      </c>
      <c r="F211" s="3">
        <v>13.8</v>
      </c>
      <c r="G211" s="1">
        <v>90</v>
      </c>
    </row>
    <row r="212" spans="1:15" x14ac:dyDescent="0.3">
      <c r="A212" s="2"/>
      <c r="B212" s="1" t="s">
        <v>153</v>
      </c>
      <c r="C212" s="2">
        <v>837.5</v>
      </c>
      <c r="D212" s="2">
        <f>SUM(D205:D211)</f>
        <v>32.209999999999994</v>
      </c>
      <c r="E212" s="2">
        <f t="shared" ref="E212:G212" si="12">SUM(E205:E211)</f>
        <v>29.543999999999997</v>
      </c>
      <c r="F212" s="2">
        <f t="shared" si="12"/>
        <v>119.04</v>
      </c>
      <c r="G212" s="30">
        <f t="shared" si="12"/>
        <v>825</v>
      </c>
    </row>
    <row r="213" spans="1:15" x14ac:dyDescent="0.3">
      <c r="A213" s="2"/>
      <c r="B213" s="1" t="s">
        <v>152</v>
      </c>
      <c r="C213" s="2">
        <f>C212+C165</f>
        <v>1412.5</v>
      </c>
      <c r="D213" s="2">
        <f>D212+D165</f>
        <v>46.8</v>
      </c>
      <c r="E213" s="2">
        <f>E212+E165</f>
        <v>47.153999999999996</v>
      </c>
      <c r="F213" s="2">
        <f>F212+F165</f>
        <v>214.38</v>
      </c>
      <c r="G213" s="30">
        <f>G212+G165</f>
        <v>1377</v>
      </c>
    </row>
    <row r="214" spans="1:15" x14ac:dyDescent="0.3">
      <c r="A214" s="3"/>
      <c r="B214" s="1"/>
      <c r="C214" s="4"/>
      <c r="D214" s="3"/>
      <c r="E214" s="3"/>
      <c r="F214" s="3"/>
      <c r="G214" s="46"/>
    </row>
    <row r="215" spans="1:15" x14ac:dyDescent="0.3">
      <c r="A215" s="3"/>
      <c r="B215" s="1" t="s">
        <v>23</v>
      </c>
      <c r="C215" s="4"/>
      <c r="D215" s="3"/>
      <c r="E215" s="3"/>
      <c r="F215" s="3"/>
      <c r="G215" s="46"/>
    </row>
    <row r="216" spans="1:15" x14ac:dyDescent="0.3">
      <c r="A216" s="3"/>
      <c r="B216" s="1" t="s">
        <v>74</v>
      </c>
      <c r="C216" s="4"/>
      <c r="D216" s="3"/>
      <c r="E216" s="3"/>
      <c r="F216" s="3"/>
      <c r="G216" s="1"/>
    </row>
    <row r="217" spans="1:15" ht="27.6" x14ac:dyDescent="0.3">
      <c r="A217" s="92" t="s">
        <v>96</v>
      </c>
      <c r="B217" s="48" t="s">
        <v>193</v>
      </c>
      <c r="C217" s="91" t="s">
        <v>170</v>
      </c>
      <c r="D217" s="92">
        <v>9.5500000000000007</v>
      </c>
      <c r="E217" s="92">
        <v>7.47</v>
      </c>
      <c r="F217" s="92">
        <v>44.17</v>
      </c>
      <c r="G217" s="28">
        <v>271</v>
      </c>
    </row>
    <row r="218" spans="1:15" x14ac:dyDescent="0.3">
      <c r="A218" s="3" t="s">
        <v>42</v>
      </c>
      <c r="B218" s="3" t="s">
        <v>34</v>
      </c>
      <c r="C218" s="4">
        <v>200</v>
      </c>
      <c r="D218" s="3">
        <v>4.08</v>
      </c>
      <c r="E218" s="3">
        <v>3.54</v>
      </c>
      <c r="F218" s="3">
        <v>17.579999999999998</v>
      </c>
      <c r="G218" s="1">
        <v>119</v>
      </c>
    </row>
    <row r="219" spans="1:15" x14ac:dyDescent="0.3">
      <c r="A219" s="3" t="s">
        <v>8</v>
      </c>
      <c r="B219" s="3" t="s">
        <v>141</v>
      </c>
      <c r="C219" s="4">
        <v>40</v>
      </c>
      <c r="D219" s="3">
        <v>3.16</v>
      </c>
      <c r="E219" s="3">
        <v>0.4</v>
      </c>
      <c r="F219" s="3">
        <v>19.32</v>
      </c>
      <c r="G219" s="1">
        <v>94</v>
      </c>
    </row>
    <row r="220" spans="1:15" x14ac:dyDescent="0.3">
      <c r="A220" s="3" t="s">
        <v>201</v>
      </c>
      <c r="B220" s="3" t="s">
        <v>200</v>
      </c>
      <c r="C220" s="4">
        <v>5</v>
      </c>
      <c r="D220" s="3">
        <v>0.05</v>
      </c>
      <c r="E220" s="3">
        <v>3.6</v>
      </c>
      <c r="F220" s="3">
        <v>7.0000000000000007E-2</v>
      </c>
      <c r="G220" s="1">
        <v>33</v>
      </c>
    </row>
    <row r="221" spans="1:15" x14ac:dyDescent="0.3">
      <c r="A221" s="3" t="s">
        <v>8</v>
      </c>
      <c r="B221" s="3" t="s">
        <v>174</v>
      </c>
      <c r="C221" s="4">
        <v>20</v>
      </c>
      <c r="D221" s="3">
        <v>0.08</v>
      </c>
      <c r="E221" s="3">
        <v>0</v>
      </c>
      <c r="F221" s="3">
        <v>8</v>
      </c>
      <c r="G221" s="1">
        <v>38</v>
      </c>
    </row>
    <row r="222" spans="1:15" x14ac:dyDescent="0.3">
      <c r="A222" s="3"/>
      <c r="B222" s="1" t="s">
        <v>155</v>
      </c>
      <c r="C222" s="2">
        <v>570</v>
      </c>
      <c r="D222" s="1">
        <f>SUM(D217:D221)</f>
        <v>16.919999999999998</v>
      </c>
      <c r="E222" s="1">
        <f t="shared" ref="E222:G222" si="13">SUM(E217:E221)</f>
        <v>15.01</v>
      </c>
      <c r="F222" s="1">
        <f t="shared" si="13"/>
        <v>89.139999999999986</v>
      </c>
      <c r="G222" s="9">
        <f t="shared" si="13"/>
        <v>555</v>
      </c>
    </row>
    <row r="223" spans="1:15" x14ac:dyDescent="0.3">
      <c r="A223" s="3"/>
      <c r="B223" s="1" t="s">
        <v>81</v>
      </c>
      <c r="C223" s="4"/>
      <c r="D223" s="3"/>
      <c r="E223" s="3"/>
      <c r="F223" s="3"/>
      <c r="G223" s="45"/>
    </row>
    <row r="224" spans="1:15" x14ac:dyDescent="0.3">
      <c r="A224" s="3" t="s">
        <v>172</v>
      </c>
      <c r="B224" s="3" t="s">
        <v>73</v>
      </c>
      <c r="C224" s="4">
        <v>300</v>
      </c>
      <c r="D224" s="3">
        <v>3.24</v>
      </c>
      <c r="E224" s="3">
        <v>3.34</v>
      </c>
      <c r="F224" s="3">
        <v>17.5</v>
      </c>
      <c r="G224" s="1">
        <v>109</v>
      </c>
    </row>
    <row r="225" spans="1:7" x14ac:dyDescent="0.3">
      <c r="A225" s="3"/>
      <c r="B225" s="7" t="s">
        <v>163</v>
      </c>
      <c r="C225" s="67" t="s">
        <v>187</v>
      </c>
      <c r="D225" s="3">
        <v>3.36</v>
      </c>
      <c r="E225" s="3">
        <v>3.17</v>
      </c>
      <c r="F225" s="3">
        <v>0</v>
      </c>
      <c r="G225" s="1">
        <v>39</v>
      </c>
    </row>
    <row r="226" spans="1:7" s="77" customFormat="1" x14ac:dyDescent="0.3">
      <c r="A226" s="21" t="s">
        <v>22</v>
      </c>
      <c r="B226" s="21" t="s">
        <v>228</v>
      </c>
      <c r="C226" s="27">
        <v>80</v>
      </c>
      <c r="D226" s="21">
        <v>12.2</v>
      </c>
      <c r="E226" s="21">
        <v>11.37</v>
      </c>
      <c r="F226" s="21">
        <v>11.42</v>
      </c>
      <c r="G226" s="22">
        <v>194</v>
      </c>
    </row>
    <row r="227" spans="1:7" s="77" customFormat="1" x14ac:dyDescent="0.3">
      <c r="A227" s="21" t="s">
        <v>46</v>
      </c>
      <c r="B227" s="21" t="s">
        <v>145</v>
      </c>
      <c r="C227" s="27">
        <v>50</v>
      </c>
      <c r="D227" s="21">
        <v>0.5</v>
      </c>
      <c r="E227" s="21">
        <v>2.52</v>
      </c>
      <c r="F227" s="21">
        <v>3.1</v>
      </c>
      <c r="G227" s="22">
        <v>37</v>
      </c>
    </row>
    <row r="228" spans="1:7" s="77" customFormat="1" x14ac:dyDescent="0.3">
      <c r="A228" s="21" t="s">
        <v>51</v>
      </c>
      <c r="B228" s="21" t="s">
        <v>49</v>
      </c>
      <c r="C228" s="27">
        <v>180</v>
      </c>
      <c r="D228" s="21">
        <v>5.22</v>
      </c>
      <c r="E228" s="21">
        <v>14.4</v>
      </c>
      <c r="F228" s="21">
        <v>39.85</v>
      </c>
      <c r="G228" s="22">
        <v>310</v>
      </c>
    </row>
    <row r="229" spans="1:7" x14ac:dyDescent="0.3">
      <c r="A229" s="3" t="s">
        <v>40</v>
      </c>
      <c r="B229" s="3" t="s">
        <v>100</v>
      </c>
      <c r="C229" s="4">
        <v>200</v>
      </c>
      <c r="D229" s="3">
        <v>0.66</v>
      </c>
      <c r="E229" s="3">
        <v>0.09</v>
      </c>
      <c r="F229" s="3">
        <v>32</v>
      </c>
      <c r="G229" s="1">
        <v>133</v>
      </c>
    </row>
    <row r="230" spans="1:7" x14ac:dyDescent="0.3">
      <c r="A230" s="3" t="s">
        <v>8</v>
      </c>
      <c r="B230" s="8" t="s">
        <v>9</v>
      </c>
      <c r="C230" s="4">
        <v>30</v>
      </c>
      <c r="D230" s="3">
        <v>1.98</v>
      </c>
      <c r="E230" s="3">
        <v>0.33</v>
      </c>
      <c r="F230" s="3">
        <v>12.3</v>
      </c>
      <c r="G230" s="45">
        <v>62</v>
      </c>
    </row>
    <row r="231" spans="1:7" x14ac:dyDescent="0.3">
      <c r="A231" s="3"/>
      <c r="B231" s="9" t="s">
        <v>10</v>
      </c>
      <c r="C231" s="2">
        <v>860</v>
      </c>
      <c r="D231" s="1">
        <f>SUM(D224:D230)</f>
        <v>27.159999999999997</v>
      </c>
      <c r="E231" s="1">
        <f>SUM(E224:E230)</f>
        <v>35.22</v>
      </c>
      <c r="F231" s="1">
        <f>SUM(F224:F230)</f>
        <v>116.17</v>
      </c>
      <c r="G231" s="95">
        <f>SUM(G224:G230)</f>
        <v>884</v>
      </c>
    </row>
    <row r="232" spans="1:7" x14ac:dyDescent="0.3">
      <c r="A232" s="3"/>
      <c r="B232" s="1" t="s">
        <v>152</v>
      </c>
      <c r="C232" s="2">
        <f>C222+C231</f>
        <v>1430</v>
      </c>
      <c r="D232" s="1">
        <f>D231+D222</f>
        <v>44.08</v>
      </c>
      <c r="E232" s="1">
        <f>E231+E222</f>
        <v>50.23</v>
      </c>
      <c r="F232" s="1">
        <f>F231+F222</f>
        <v>205.31</v>
      </c>
      <c r="G232" s="45">
        <f>G231+G222</f>
        <v>1439</v>
      </c>
    </row>
    <row r="236" spans="1:7" x14ac:dyDescent="0.3">
      <c r="B236" s="37" t="s">
        <v>14</v>
      </c>
    </row>
  </sheetData>
  <mergeCells count="4">
    <mergeCell ref="D4:F4"/>
    <mergeCell ref="C45:C46"/>
    <mergeCell ref="C64:C65"/>
    <mergeCell ref="B111:B1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1-4кл ОВЗ 165руб с 20.11.23</vt:lpstr>
      <vt:lpstr>125руб ОВЗ 5-11 кл с 20.11.23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2023-11-24T07:08:50Z</dcterms:modified>
</cp:coreProperties>
</file>